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el\Downloads\"/>
    </mc:Choice>
  </mc:AlternateContent>
  <xr:revisionPtr revIDLastSave="0" documentId="13_ncr:1_{A7592FC5-F815-4CB8-8918-F8D442C0D7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שבט" sheetId="4" r:id="rId1"/>
    <sheet name="גיליון3" sheetId="3" r:id="rId2"/>
  </sheets>
  <definedNames>
    <definedName name="_xlnm._FilterDatabase" localSheetId="0" hidden="1">שבט!$A$26:$C$42</definedName>
    <definedName name="_xlnm.Print_Area" localSheetId="0">שבט!$A$1:$D$224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3" i="4" l="1"/>
  <c r="E123" i="4"/>
  <c r="F140" i="4"/>
  <c r="E140" i="4"/>
  <c r="F150" i="4"/>
  <c r="E150" i="4"/>
  <c r="F161" i="4"/>
  <c r="E161" i="4"/>
  <c r="F215" i="4"/>
  <c r="E215" i="4"/>
  <c r="F211" i="4"/>
  <c r="E211" i="4"/>
  <c r="F208" i="4"/>
  <c r="E208" i="4"/>
  <c r="F206" i="4"/>
  <c r="E206" i="4"/>
  <c r="F196" i="4"/>
  <c r="E196" i="4"/>
  <c r="F194" i="4"/>
  <c r="E194" i="4"/>
  <c r="F189" i="4"/>
  <c r="E189" i="4"/>
  <c r="F187" i="4"/>
  <c r="E187" i="4"/>
  <c r="F174" i="4"/>
  <c r="E174" i="4"/>
  <c r="F116" i="4"/>
  <c r="E116" i="4"/>
  <c r="F112" i="4"/>
  <c r="E112" i="4"/>
  <c r="F107" i="4"/>
  <c r="E107" i="4"/>
  <c r="F100" i="4"/>
  <c r="E100" i="4"/>
  <c r="F94" i="4"/>
  <c r="E94" i="4"/>
  <c r="F86" i="4"/>
  <c r="E86" i="4"/>
  <c r="F82" i="4"/>
  <c r="E82" i="4"/>
  <c r="F78" i="4"/>
  <c r="E78" i="4"/>
  <c r="F76" i="4"/>
  <c r="E76" i="4"/>
  <c r="F54" i="4"/>
  <c r="E54" i="4"/>
  <c r="F46" i="4"/>
  <c r="E46" i="4"/>
  <c r="F25" i="4"/>
  <c r="E25" i="4"/>
  <c r="F21" i="4"/>
  <c r="E21" i="4"/>
  <c r="F13" i="4"/>
  <c r="E13" i="4"/>
  <c r="F11" i="4"/>
  <c r="E11" i="4"/>
  <c r="F9" i="4"/>
  <c r="E9" i="4"/>
  <c r="F5" i="4"/>
  <c r="E5" i="4"/>
  <c r="D228" i="4" l="1"/>
  <c r="D227" i="4"/>
  <c r="D230" i="4" l="1"/>
</calcChain>
</file>

<file path=xl/sharedStrings.xml><?xml version="1.0" encoding="utf-8"?>
<sst xmlns="http://schemas.openxmlformats.org/spreadsheetml/2006/main" count="276" uniqueCount="238">
  <si>
    <t>מיסי חבר חניכים</t>
  </si>
  <si>
    <t>אחזקה שוטפת</t>
  </si>
  <si>
    <t>טלפון ותקשורת</t>
  </si>
  <si>
    <t>טלפון ופקס</t>
  </si>
  <si>
    <t>טלפונים סלולריים</t>
  </si>
  <si>
    <t>משרדיות כלליות</t>
  </si>
  <si>
    <t>ציוד משרדי</t>
  </si>
  <si>
    <t>עמלות וריביות בנק</t>
  </si>
  <si>
    <t>הוצאות כוח אדם</t>
  </si>
  <si>
    <t>פעילות שבטית</t>
  </si>
  <si>
    <t>גיוס חניכים פתיחת שנה</t>
  </si>
  <si>
    <t>טקס פתיחת שנה</t>
  </si>
  <si>
    <t>פורימון</t>
  </si>
  <si>
    <t>פעילות קהילתית</t>
  </si>
  <si>
    <t>הסעות מדריכי חוץ</t>
  </si>
  <si>
    <t>שבת שמיניות</t>
  </si>
  <si>
    <t>גדודי ד</t>
  </si>
  <si>
    <t>ששיות שביעיות</t>
  </si>
  <si>
    <t>שמיניות</t>
  </si>
  <si>
    <t>מפעלי פסח</t>
  </si>
  <si>
    <t>מפעלי קיץ</t>
  </si>
  <si>
    <t>מחנה ד</t>
  </si>
  <si>
    <t>מחנה ה</t>
  </si>
  <si>
    <t>מחנה ו-ח</t>
  </si>
  <si>
    <t>מחנה שכב"ג</t>
  </si>
  <si>
    <t>חלוץ הנהגה</t>
  </si>
  <si>
    <t>סמינר קיץ</t>
  </si>
  <si>
    <t>מוקד בטחון</t>
  </si>
  <si>
    <t>ביפר</t>
  </si>
  <si>
    <t>סמינר דרג מתנדב</t>
  </si>
  <si>
    <t>רכישה ציוד מחסן</t>
  </si>
  <si>
    <t>קורס מרכזים צעירים</t>
  </si>
  <si>
    <t>קורס מדריכי צמי"ד</t>
  </si>
  <si>
    <t>קורס מדריכי ט'</t>
  </si>
  <si>
    <t>גדודי ה-ו</t>
  </si>
  <si>
    <t>ז הנהגתי</t>
  </si>
  <si>
    <t>ח הנהגתי</t>
  </si>
  <si>
    <t>מסע ברמה ז הנהגתי</t>
  </si>
  <si>
    <t>מסע מים אל ים ח הנהגתי</t>
  </si>
  <si>
    <t>טיול אתגר ט הנהגתי</t>
  </si>
  <si>
    <t>החזרים לחניכים פורשים</t>
  </si>
  <si>
    <t>סמינר שמיניות</t>
  </si>
  <si>
    <t xml:space="preserve">סבסוד חניכים </t>
  </si>
  <si>
    <t>הנחת אחים</t>
  </si>
  <si>
    <t xml:space="preserve">רכישת ריהוט קבוע </t>
  </si>
  <si>
    <t>תיקונים שיפוצים ואחזקה שוטפת</t>
  </si>
  <si>
    <t>רכישת מוצרי חשמל</t>
  </si>
  <si>
    <t>דואר</t>
  </si>
  <si>
    <t>כיבוד ואירוח</t>
  </si>
  <si>
    <t>עמלות כרטיסי אשראי</t>
  </si>
  <si>
    <t>נסיעות בתפקיד  - דלק</t>
  </si>
  <si>
    <t>חניה</t>
  </si>
  <si>
    <t>סמינר ט' מגדוד לשכבה</t>
  </si>
  <si>
    <t>סמינר גרעין</t>
  </si>
  <si>
    <t>סמינר מרכזים צעירים</t>
  </si>
  <si>
    <t>סמינר שביעיות</t>
  </si>
  <si>
    <t>סמינר שישיות</t>
  </si>
  <si>
    <t>סמינר צוות הדרכה</t>
  </si>
  <si>
    <t>סמינר שכב"צ</t>
  </si>
  <si>
    <t>סמינר דרך המשך</t>
  </si>
  <si>
    <t>סמינר אמצע</t>
  </si>
  <si>
    <t>סמינר פתיחת שנה</t>
  </si>
  <si>
    <t>סמינר שכב"ג</t>
  </si>
  <si>
    <t>ימי עיון</t>
  </si>
  <si>
    <t>חוברות המסע בצופים</t>
  </si>
  <si>
    <t>יומנים</t>
  </si>
  <si>
    <t>הפקת עזרי הדרכה</t>
  </si>
  <si>
    <t>שבת שביעיות</t>
  </si>
  <si>
    <t>שבת חתימה</t>
  </si>
  <si>
    <t>יום ספורט</t>
  </si>
  <si>
    <t>שבת מגזרים</t>
  </si>
  <si>
    <t>פעילות דו קיום</t>
  </si>
  <si>
    <t>ט"ו בשבט</t>
  </si>
  <si>
    <t>פעילות שכב"צ</t>
  </si>
  <si>
    <t>פעילות שכב"ג</t>
  </si>
  <si>
    <t>טקס יום השואה</t>
  </si>
  <si>
    <t>טקס יום הזכרון</t>
  </si>
  <si>
    <t>להקה</t>
  </si>
  <si>
    <t>קיוסק</t>
  </si>
  <si>
    <t>ספארי צופיות</t>
  </si>
  <si>
    <t>הובלות</t>
  </si>
  <si>
    <t>ט הנהגתי</t>
  </si>
  <si>
    <t>קייטנת חנוכה</t>
  </si>
  <si>
    <t>קייטנת פסח</t>
  </si>
  <si>
    <t>תרומות</t>
  </si>
  <si>
    <t>הכנסות שונות</t>
  </si>
  <si>
    <t>הערות</t>
  </si>
  <si>
    <t>השתתפות בשכר</t>
  </si>
  <si>
    <t>השתתפות בשכר מרכזים (מוסדות)</t>
  </si>
  <si>
    <t xml:space="preserve">הכנסות מדמי חבר </t>
  </si>
  <si>
    <t>מיסי חבר אחרי חנוכה</t>
  </si>
  <si>
    <t>מיסי חבר אחרי המימונה</t>
  </si>
  <si>
    <t>תשלום  להנהגה</t>
  </si>
  <si>
    <t>קוד סניף (שם שבט)</t>
  </si>
  <si>
    <t>לרשום בהערות של אותה השורה עבור מה הסבסוד/הנחות</t>
  </si>
  <si>
    <t>הכנסות מתרומות וקרנות</t>
  </si>
  <si>
    <t>הכנסות אחרות</t>
  </si>
  <si>
    <t>טיול פתיחת קורס</t>
  </si>
  <si>
    <t>הכנסות והוצאות מסמינרים</t>
  </si>
  <si>
    <t>סמינר בעלי תפקידים/פעילים</t>
  </si>
  <si>
    <t>סמינר הבטחה ח'</t>
  </si>
  <si>
    <t>סמינר חניכים / שכבת נעורים</t>
  </si>
  <si>
    <t>הכנסות והוצאות מקורסים</t>
  </si>
  <si>
    <t>קורס ראשג"דים</t>
  </si>
  <si>
    <t>הכנסות והוצאות פעילות הדרכה</t>
  </si>
  <si>
    <t>מועדונית</t>
  </si>
  <si>
    <t>פעלות פסח שבטית</t>
  </si>
  <si>
    <t>רכישות מתחת ל: 10,000 ₪</t>
  </si>
  <si>
    <t>ציוד אורקולי (ברקו ומקרנים)</t>
  </si>
  <si>
    <t>אחזקת מיחשוב</t>
  </si>
  <si>
    <t>פינויים / ביטוחים</t>
  </si>
  <si>
    <t>אביזרים לטלפונים ניידים</t>
  </si>
  <si>
    <t>ייעוץ מהנדס/ת למפעליים</t>
  </si>
  <si>
    <t>רכבים</t>
  </si>
  <si>
    <t>מפעלי חנוכה</t>
  </si>
  <si>
    <t>מפעלי פתיחת שנה/ סוכות</t>
  </si>
  <si>
    <t>טיול ד-ה /שבטי</t>
  </si>
  <si>
    <t>טיול ו / שבטי</t>
  </si>
  <si>
    <t>מפעלים אחרים</t>
  </si>
  <si>
    <t>חאקי / עניבות / סמלים / תגים</t>
  </si>
  <si>
    <t>יום צופה שכב"צ (יום שבט)</t>
  </si>
  <si>
    <t>יום צופה שכב"ג (יום שבט)</t>
  </si>
  <si>
    <t>פסטיבל שבטי / הנהגתי</t>
  </si>
  <si>
    <t>המסע בצופים</t>
  </si>
  <si>
    <t>תודעה יהודית וימים לאומיים</t>
  </si>
  <si>
    <t>עצרת רבין</t>
  </si>
  <si>
    <t>רכישת רכוש קבוע</t>
  </si>
  <si>
    <t>רישיונות ERP</t>
  </si>
  <si>
    <t>רכישת מיחשוב קבוע</t>
  </si>
  <si>
    <t xml:space="preserve">רכישות מעל 10,000 ₪ </t>
  </si>
  <si>
    <t>הוצאות מימון</t>
  </si>
  <si>
    <t>מתנות פרידה</t>
  </si>
  <si>
    <t>הוצאות חגים ותלושי שי</t>
  </si>
  <si>
    <t>סבסוד הנהגות - שבטים</t>
  </si>
  <si>
    <t>שכר עבודה</t>
  </si>
  <si>
    <t xml:space="preserve">סמינר צמי"ד </t>
  </si>
  <si>
    <t>מתייחס לקורסים תנועתיים בלבד</t>
  </si>
  <si>
    <t>אינטרנט / אתר אינטרנט</t>
  </si>
  <si>
    <t>קוד פריט-מס' 1 הוצאות</t>
  </si>
  <si>
    <t>קוד פריט-מס' 2 הכנסות</t>
  </si>
  <si>
    <t>מצעד לפידים</t>
  </si>
  <si>
    <t>קוד חשבון (זה הקוד חשבון שצריך לרשום בהזמנות רכש)</t>
  </si>
  <si>
    <t>לא צריך לרשום בתקציב עמלות בנק מאחר וזה רשום בהוצ' ההנהגה</t>
  </si>
  <si>
    <t>הוצאות</t>
  </si>
  <si>
    <t>הכנסות</t>
  </si>
  <si>
    <t>סה"כ הכנסות</t>
  </si>
  <si>
    <t>סה"כ הוצאות</t>
  </si>
  <si>
    <t>סיכום:</t>
  </si>
  <si>
    <t xml:space="preserve">הכנסות והוצאות מטיולים </t>
  </si>
  <si>
    <t>תשלום להנהגה</t>
  </si>
  <si>
    <t>מועצת תנועה</t>
  </si>
  <si>
    <t>הסעות צמי"ד</t>
  </si>
  <si>
    <t>פעילות נוער בסיכון</t>
  </si>
  <si>
    <t>קורס מרכזים חדשים</t>
  </si>
  <si>
    <t>סמינר למרכזים בשבטי פריפריה</t>
  </si>
  <si>
    <t>שכר מרכז</t>
  </si>
  <si>
    <t>שכר מדריך</t>
  </si>
  <si>
    <t>גיוס מרכזים</t>
  </si>
  <si>
    <t>רכז גיוס</t>
  </si>
  <si>
    <t>פעילות חגים</t>
  </si>
  <si>
    <t>שכר טיול שבטי</t>
  </si>
  <si>
    <t>שכר סמינר שבטי</t>
  </si>
  <si>
    <t>שכר טיול פתי"ש שבטי</t>
  </si>
  <si>
    <t>שכר טיול חנוכה שבטי</t>
  </si>
  <si>
    <t>שכר טיול פסח שבטי</t>
  </si>
  <si>
    <t>שכר סמינר הנהגתי</t>
  </si>
  <si>
    <t>שכר פורום הנהגתי</t>
  </si>
  <si>
    <t>שכר טיול פתי"ש הנהגתי</t>
  </si>
  <si>
    <t>שכר טיול חנוכה הנהגתי</t>
  </si>
  <si>
    <t>שכר טיול פסח הנהגתי</t>
  </si>
  <si>
    <t>שכר מחנה קיץ הנהגתי</t>
  </si>
  <si>
    <t>שכר קורס חמישיות הנהגתי</t>
  </si>
  <si>
    <t>שכר רפסודיה הנהגתי</t>
  </si>
  <si>
    <t>הגשמה - דרך המשך</t>
  </si>
  <si>
    <t>שכר סמינר מיון ש"ש</t>
  </si>
  <si>
    <t>שכר קורס ש"ש</t>
  </si>
  <si>
    <t>שכר מדריכים סמינר הכשרה</t>
  </si>
  <si>
    <t>שכר מחנה ימי צופי ים</t>
  </si>
  <si>
    <t>עדת הצופים</t>
  </si>
  <si>
    <t>צמי"ד</t>
  </si>
  <si>
    <t>לרשום בהערות של אותה השורה עבור מה הסבסוד/הנחות-חשוב לוודא שרשום בצד הכנסות</t>
  </si>
  <si>
    <t>שכר סמינר בעלי תפקידים</t>
  </si>
  <si>
    <t>שכר קורס חמישיות</t>
  </si>
  <si>
    <t>שכר שבת עדה</t>
  </si>
  <si>
    <t>שכר קורסים תנועתיים</t>
  </si>
  <si>
    <t>שכר תג צופיות</t>
  </si>
  <si>
    <t>שכר קורס צמי"ד</t>
  </si>
  <si>
    <t>שכר השתתפות מלווה הגשמה</t>
  </si>
  <si>
    <t>שכר השתתפות מלווה צמי"ד</t>
  </si>
  <si>
    <t>58000-58026</t>
  </si>
  <si>
    <t>יום עובדים תנועתי</t>
  </si>
  <si>
    <t xml:space="preserve">קוד חשבון (זה הקוד חשבון שצריך לרשום בהזמנות רכש) - 41400. </t>
  </si>
  <si>
    <t>סבסוד מטה - הנהגה</t>
  </si>
  <si>
    <t>סבסוד מחלקות מטה - הנהגות</t>
  </si>
  <si>
    <t>סבסוד תנועה - שבטים</t>
  </si>
  <si>
    <t>סבסוד מחנ"ק</t>
  </si>
  <si>
    <t>סבסוד חנוכה</t>
  </si>
  <si>
    <t>סבסוד פסח</t>
  </si>
  <si>
    <t>סבסוד פתי"ש</t>
  </si>
  <si>
    <t>קשרי חוץ</t>
  </si>
  <si>
    <t>סבסוד משלחות קשרי חוץ</t>
  </si>
  <si>
    <t>יש למלא מס' פרוייקט (=משלחת)</t>
  </si>
  <si>
    <t>רזרבה שנה קודמת</t>
  </si>
  <si>
    <t>באישור גזבר ההנהגה</t>
  </si>
  <si>
    <t>פעילות המתקיימת בחוות הצופים</t>
  </si>
  <si>
    <t>11412-11425</t>
  </si>
  <si>
    <t>הכשרת נהיגה לצוותי הנהגות</t>
  </si>
  <si>
    <t>תג צופיות</t>
  </si>
  <si>
    <t>ג'מבורי</t>
  </si>
  <si>
    <t>כביש 6</t>
  </si>
  <si>
    <t>השתתפות בשכר קצין רכב</t>
  </si>
  <si>
    <t>סמינר מיון ש"ש</t>
  </si>
  <si>
    <t>סמינר גרעין ראשון</t>
  </si>
  <si>
    <t>סמינר גרעין שני</t>
  </si>
  <si>
    <t>מתנות לחגים</t>
  </si>
  <si>
    <t>תמיכה כללית בש"ש</t>
  </si>
  <si>
    <t>הוצ בגין של"ת</t>
  </si>
  <si>
    <t>58052-58060</t>
  </si>
  <si>
    <t>טיול שבטי</t>
  </si>
  <si>
    <t>קורס חמישיות מסכם</t>
  </si>
  <si>
    <t>סבסודים</t>
  </si>
  <si>
    <t>סה"כ עודף / (גרעון)</t>
  </si>
  <si>
    <t>מפעלים שנה קודמת - קלנדרי</t>
  </si>
  <si>
    <t>שכר מחנה קיץ שבטי</t>
  </si>
  <si>
    <t>פעילות בחוות הצופים</t>
  </si>
  <si>
    <t>שכר יום שבט</t>
  </si>
  <si>
    <t>מס' סעיף</t>
  </si>
  <si>
    <t>מס' חשבון - הוצאות</t>
  </si>
  <si>
    <t>מס' חשבון - הכנסות</t>
  </si>
  <si>
    <t>שם חשבון</t>
  </si>
  <si>
    <t>רפסודיה</t>
  </si>
  <si>
    <t>קורסים תנועתיים</t>
  </si>
  <si>
    <t>שכר פרוייקטים הנהגות ומחלקות מטה</t>
  </si>
  <si>
    <t>20/21</t>
  </si>
  <si>
    <t>22/23</t>
  </si>
  <si>
    <t>קייצת - קייטנה</t>
  </si>
  <si>
    <t>פעילות פסח שבטית</t>
  </si>
  <si>
    <t xml:space="preserve">         תקציב שבט צופי ____________ לשנת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</si>
</sst>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₪&quot;\ * #,##0.00_ ;_ &quot;₪&quot;\ * \-#,##0.00_ ;_ &quot;₪&quot;\ * &quot;-&quot;??_ ;_ @_ "/>
  </numFmts>
  <fonts count="21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u/>
      <sz val="18"/>
      <color theme="1"/>
      <name val="Arial"/>
      <family val="2"/>
      <scheme val="minor"/>
    </font>
    <font>
      <b/>
      <i/>
      <u/>
      <sz val="20"/>
      <color theme="1"/>
      <name val="Arial"/>
      <family val="2"/>
      <scheme val="minor"/>
    </font>
    <font>
      <b/>
      <i/>
      <sz val="2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8"/>
      <color theme="1"/>
      <name val="Arial"/>
      <family val="2"/>
      <scheme val="minor"/>
    </font>
    <font>
      <i/>
      <u/>
      <sz val="14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i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i/>
      <u/>
      <sz val="14"/>
      <color theme="1"/>
      <name val="Arial"/>
      <family val="2"/>
      <scheme val="minor"/>
    </font>
    <font>
      <b/>
      <i/>
      <u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0" fontId="1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12" fillId="0" borderId="2" xfId="0" applyFont="1" applyBorder="1" applyAlignment="1">
      <alignment horizontal="center"/>
    </xf>
    <xf numFmtId="44" fontId="12" fillId="0" borderId="3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5" borderId="9" xfId="0" applyFont="1" applyFill="1" applyBorder="1" applyAlignment="1">
      <alignment horizontal="center"/>
    </xf>
    <xf numFmtId="44" fontId="5" fillId="5" borderId="10" xfId="0" applyNumberFormat="1" applyFont="1" applyFill="1" applyBorder="1" applyAlignment="1">
      <alignment horizontal="center"/>
    </xf>
    <xf numFmtId="44" fontId="10" fillId="3" borderId="1" xfId="1" applyFont="1" applyFill="1" applyBorder="1" applyAlignment="1">
      <alignment horizontal="center"/>
    </xf>
    <xf numFmtId="44" fontId="10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9" fillId="3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4" fontId="11" fillId="7" borderId="1" xfId="1" applyFont="1" applyFill="1" applyBorder="1" applyAlignment="1">
      <alignment horizontal="center"/>
    </xf>
    <xf numFmtId="44" fontId="9" fillId="7" borderId="1" xfId="1" applyFont="1" applyFill="1" applyBorder="1" applyAlignment="1">
      <alignment horizontal="center"/>
    </xf>
    <xf numFmtId="44" fontId="11" fillId="7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0" applyFont="1" applyFill="1" applyBorder="1" applyAlignment="1">
      <alignment vertical="top" wrapText="1"/>
    </xf>
    <xf numFmtId="0" fontId="4" fillId="0" borderId="0" xfId="0" applyFont="1"/>
    <xf numFmtId="44" fontId="4" fillId="2" borderId="1" xfId="1" applyFont="1" applyFill="1" applyBorder="1" applyAlignment="1">
      <alignment horizontal="center"/>
    </xf>
    <xf numFmtId="44" fontId="4" fillId="7" borderId="1" xfId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0"/>
  <sheetViews>
    <sheetView rightToLeft="1" tabSelected="1" zoomScale="80" zoomScaleNormal="80" workbookViewId="0">
      <pane ySplit="4" topLeftCell="A200" activePane="bottomLeft" state="frozen"/>
      <selection pane="bottomLeft" activeCell="F2" sqref="F2"/>
    </sheetView>
  </sheetViews>
  <sheetFormatPr defaultRowHeight="14.25" x14ac:dyDescent="0.2"/>
  <cols>
    <col min="1" max="1" width="38.375" customWidth="1"/>
    <col min="2" max="2" width="9.25" customWidth="1"/>
    <col min="3" max="3" width="24.75" bestFit="1" customWidth="1"/>
    <col min="4" max="4" width="25" bestFit="1" customWidth="1"/>
    <col min="5" max="5" width="13.5" customWidth="1"/>
    <col min="6" max="6" width="13.125" customWidth="1"/>
    <col min="7" max="7" width="68.875" bestFit="1" customWidth="1"/>
  </cols>
  <sheetData>
    <row r="1" spans="1:7" s="1" customFormat="1" ht="25.5" x14ac:dyDescent="0.35">
      <c r="A1" s="43" t="s">
        <v>237</v>
      </c>
      <c r="B1" s="44"/>
      <c r="C1" s="44"/>
      <c r="D1" s="45"/>
      <c r="E1" s="9"/>
      <c r="F1" s="9"/>
      <c r="G1" s="7"/>
    </row>
    <row r="2" spans="1:7" ht="36" customHeight="1" thickBot="1" x14ac:dyDescent="0.4">
      <c r="A2" s="46"/>
      <c r="B2" s="47"/>
      <c r="C2" s="47"/>
      <c r="D2" s="48"/>
      <c r="E2" s="10"/>
      <c r="F2" s="10"/>
      <c r="G2" s="8"/>
    </row>
    <row r="3" spans="1:7" ht="15" customHeight="1" x14ac:dyDescent="0.25">
      <c r="A3" s="3"/>
      <c r="B3" s="6"/>
      <c r="C3" s="6"/>
      <c r="D3" s="6"/>
      <c r="E3" s="6"/>
      <c r="F3" s="6"/>
      <c r="G3" s="6"/>
    </row>
    <row r="4" spans="1:7" s="38" customFormat="1" ht="18.75" x14ac:dyDescent="0.25">
      <c r="A4" s="36" t="s">
        <v>229</v>
      </c>
      <c r="B4" s="37" t="s">
        <v>226</v>
      </c>
      <c r="C4" s="36" t="s">
        <v>227</v>
      </c>
      <c r="D4" s="36" t="s">
        <v>228</v>
      </c>
      <c r="E4" s="36" t="s">
        <v>143</v>
      </c>
      <c r="F4" s="36" t="s">
        <v>144</v>
      </c>
      <c r="G4" s="36" t="s">
        <v>86</v>
      </c>
    </row>
    <row r="5" spans="1:7" s="33" customFormat="1" ht="18" x14ac:dyDescent="0.25">
      <c r="A5" s="42" t="s">
        <v>87</v>
      </c>
      <c r="B5" s="42"/>
      <c r="C5" s="42"/>
      <c r="D5" s="42"/>
      <c r="E5" s="34">
        <f>SUM(E6:E8)</f>
        <v>0</v>
      </c>
      <c r="F5" s="34">
        <f>SUM(F6:F8)</f>
        <v>0</v>
      </c>
      <c r="G5" s="39"/>
    </row>
    <row r="6" spans="1:7" x14ac:dyDescent="0.2">
      <c r="A6" s="20" t="s">
        <v>88</v>
      </c>
      <c r="B6" s="20">
        <v>95</v>
      </c>
      <c r="C6" s="20">
        <v>38654</v>
      </c>
      <c r="D6" s="20"/>
      <c r="E6" s="28"/>
      <c r="F6" s="28"/>
      <c r="G6" s="20"/>
    </row>
    <row r="7" spans="1:7" x14ac:dyDescent="0.2">
      <c r="A7" s="20" t="s">
        <v>187</v>
      </c>
      <c r="B7" s="20">
        <v>98</v>
      </c>
      <c r="C7" s="20" t="s">
        <v>217</v>
      </c>
      <c r="D7" s="20"/>
      <c r="E7" s="28"/>
      <c r="F7" s="28"/>
      <c r="G7" s="20"/>
    </row>
    <row r="8" spans="1:7" x14ac:dyDescent="0.2">
      <c r="A8" s="20" t="s">
        <v>188</v>
      </c>
      <c r="B8" s="20">
        <v>96</v>
      </c>
      <c r="C8" s="20">
        <v>58053</v>
      </c>
      <c r="D8" s="20"/>
      <c r="E8" s="28"/>
      <c r="F8" s="28"/>
      <c r="G8" s="20"/>
    </row>
    <row r="9" spans="1:7" s="33" customFormat="1" ht="18" x14ac:dyDescent="0.25">
      <c r="A9" s="42" t="s">
        <v>95</v>
      </c>
      <c r="B9" s="42"/>
      <c r="C9" s="42"/>
      <c r="D9" s="42"/>
      <c r="E9" s="34">
        <f>SUM(E10)</f>
        <v>0</v>
      </c>
      <c r="F9" s="34">
        <f>SUM(F10)</f>
        <v>0</v>
      </c>
      <c r="G9" s="39"/>
    </row>
    <row r="10" spans="1:7" ht="15" x14ac:dyDescent="0.2">
      <c r="A10" s="20" t="s">
        <v>84</v>
      </c>
      <c r="B10" s="20">
        <v>3</v>
      </c>
      <c r="C10" s="20"/>
      <c r="D10" s="20">
        <v>10202</v>
      </c>
      <c r="E10" s="29"/>
      <c r="F10" s="29"/>
      <c r="G10" s="20"/>
    </row>
    <row r="11" spans="1:7" s="33" customFormat="1" ht="18" x14ac:dyDescent="0.25">
      <c r="A11" s="42" t="s">
        <v>96</v>
      </c>
      <c r="B11" s="42"/>
      <c r="C11" s="42"/>
      <c r="D11" s="42"/>
      <c r="E11" s="34">
        <f>SUM(E12)</f>
        <v>0</v>
      </c>
      <c r="F11" s="34">
        <f>SUM(F12)</f>
        <v>0</v>
      </c>
      <c r="G11" s="39"/>
    </row>
    <row r="12" spans="1:7" ht="15" x14ac:dyDescent="0.2">
      <c r="A12" s="20" t="s">
        <v>85</v>
      </c>
      <c r="B12" s="20">
        <v>4</v>
      </c>
      <c r="C12" s="20"/>
      <c r="D12" s="20">
        <v>10050</v>
      </c>
      <c r="E12" s="29"/>
      <c r="F12" s="29"/>
      <c r="G12" s="20"/>
    </row>
    <row r="13" spans="1:7" s="33" customFormat="1" ht="18" x14ac:dyDescent="0.25">
      <c r="A13" s="42" t="s">
        <v>89</v>
      </c>
      <c r="B13" s="42"/>
      <c r="C13" s="42"/>
      <c r="D13" s="42"/>
      <c r="E13" s="34">
        <f>SUM(E14:E20)</f>
        <v>0</v>
      </c>
      <c r="F13" s="34">
        <f>SUM(F14:F20)</f>
        <v>0</v>
      </c>
      <c r="G13" s="39"/>
    </row>
    <row r="14" spans="1:7" x14ac:dyDescent="0.2">
      <c r="A14" s="20" t="s">
        <v>0</v>
      </c>
      <c r="B14" s="20">
        <v>8</v>
      </c>
      <c r="C14" s="20"/>
      <c r="D14" s="20">
        <v>10120</v>
      </c>
      <c r="E14" s="28"/>
      <c r="F14" s="28"/>
      <c r="G14" s="20"/>
    </row>
    <row r="15" spans="1:7" x14ac:dyDescent="0.2">
      <c r="A15" s="20" t="s">
        <v>90</v>
      </c>
      <c r="B15" s="20">
        <v>8</v>
      </c>
      <c r="C15" s="20"/>
      <c r="D15" s="20">
        <v>10121</v>
      </c>
      <c r="E15" s="28"/>
      <c r="F15" s="28"/>
      <c r="G15" s="20"/>
    </row>
    <row r="16" spans="1:7" x14ac:dyDescent="0.2">
      <c r="A16" s="20" t="s">
        <v>91</v>
      </c>
      <c r="B16" s="20">
        <v>8</v>
      </c>
      <c r="C16" s="20"/>
      <c r="D16" s="20">
        <v>10122</v>
      </c>
      <c r="E16" s="28"/>
      <c r="F16" s="28"/>
      <c r="G16" s="20"/>
    </row>
    <row r="17" spans="1:8" x14ac:dyDescent="0.2">
      <c r="A17" s="20" t="s">
        <v>92</v>
      </c>
      <c r="B17" s="20">
        <v>8</v>
      </c>
      <c r="C17" s="20">
        <v>10120</v>
      </c>
      <c r="D17" s="20"/>
      <c r="E17" s="28"/>
      <c r="F17" s="28"/>
      <c r="G17" s="20"/>
    </row>
    <row r="18" spans="1:8" x14ac:dyDescent="0.2">
      <c r="A18" s="20" t="s">
        <v>42</v>
      </c>
      <c r="B18" s="20">
        <v>86</v>
      </c>
      <c r="C18" s="20" t="s">
        <v>93</v>
      </c>
      <c r="D18" s="20"/>
      <c r="E18" s="28"/>
      <c r="F18" s="28"/>
      <c r="G18" s="20" t="s">
        <v>94</v>
      </c>
      <c r="H18" s="4"/>
    </row>
    <row r="19" spans="1:8" x14ac:dyDescent="0.2">
      <c r="A19" s="20" t="s">
        <v>40</v>
      </c>
      <c r="B19" s="20">
        <v>8</v>
      </c>
      <c r="C19" s="20" t="s">
        <v>93</v>
      </c>
      <c r="D19" s="20"/>
      <c r="E19" s="28"/>
      <c r="F19" s="28"/>
      <c r="G19" s="20" t="s">
        <v>94</v>
      </c>
    </row>
    <row r="20" spans="1:8" x14ac:dyDescent="0.2">
      <c r="A20" s="20" t="s">
        <v>43</v>
      </c>
      <c r="B20" s="20">
        <v>8</v>
      </c>
      <c r="C20" s="20" t="s">
        <v>93</v>
      </c>
      <c r="D20" s="20"/>
      <c r="E20" s="28"/>
      <c r="F20" s="28"/>
      <c r="G20" s="20" t="s">
        <v>94</v>
      </c>
    </row>
    <row r="21" spans="1:8" s="33" customFormat="1" ht="18" x14ac:dyDescent="0.25">
      <c r="A21" s="42" t="s">
        <v>148</v>
      </c>
      <c r="B21" s="42"/>
      <c r="C21" s="42"/>
      <c r="D21" s="42"/>
      <c r="E21" s="34">
        <f>SUM(E22:E24)</f>
        <v>0</v>
      </c>
      <c r="F21" s="34">
        <f>SUM(F22:F24)</f>
        <v>0</v>
      </c>
      <c r="G21" s="39"/>
    </row>
    <row r="22" spans="1:8" x14ac:dyDescent="0.2">
      <c r="A22" s="40" t="s">
        <v>218</v>
      </c>
      <c r="B22" s="20">
        <v>10</v>
      </c>
      <c r="C22" s="40">
        <v>40152</v>
      </c>
      <c r="D22" s="40">
        <v>10505</v>
      </c>
      <c r="E22" s="28"/>
      <c r="F22" s="28"/>
      <c r="G22" s="20"/>
    </row>
    <row r="23" spans="1:8" x14ac:dyDescent="0.2">
      <c r="A23" s="40" t="s">
        <v>160</v>
      </c>
      <c r="B23" s="20">
        <v>10</v>
      </c>
      <c r="C23" s="40">
        <v>58028</v>
      </c>
      <c r="D23" s="40"/>
      <c r="E23" s="28"/>
      <c r="F23" s="28"/>
      <c r="G23" s="20"/>
    </row>
    <row r="24" spans="1:8" x14ac:dyDescent="0.2">
      <c r="A24" s="20" t="s">
        <v>97</v>
      </c>
      <c r="B24" s="20">
        <v>10</v>
      </c>
      <c r="C24" s="20">
        <v>40165</v>
      </c>
      <c r="D24" s="20">
        <v>10717</v>
      </c>
      <c r="E24" s="28"/>
      <c r="F24" s="28"/>
      <c r="G24" s="20"/>
    </row>
    <row r="25" spans="1:8" s="33" customFormat="1" ht="18" x14ac:dyDescent="0.25">
      <c r="A25" s="42" t="s">
        <v>98</v>
      </c>
      <c r="B25" s="42"/>
      <c r="C25" s="42"/>
      <c r="D25" s="42"/>
      <c r="E25" s="34">
        <f>SUM(E26:E45)</f>
        <v>0</v>
      </c>
      <c r="F25" s="34">
        <f>SUM(F26:F45)</f>
        <v>0</v>
      </c>
      <c r="G25" s="39"/>
    </row>
    <row r="26" spans="1:8" x14ac:dyDescent="0.2">
      <c r="A26" s="40" t="s">
        <v>55</v>
      </c>
      <c r="B26" s="20">
        <v>11</v>
      </c>
      <c r="C26" s="40">
        <v>40012</v>
      </c>
      <c r="D26" s="40">
        <v>10783</v>
      </c>
      <c r="E26" s="30"/>
      <c r="F26" s="30"/>
      <c r="G26" s="40"/>
    </row>
    <row r="27" spans="1:8" x14ac:dyDescent="0.2">
      <c r="A27" s="40" t="s">
        <v>61</v>
      </c>
      <c r="B27" s="20">
        <v>11</v>
      </c>
      <c r="C27" s="40">
        <v>40013</v>
      </c>
      <c r="D27" s="40">
        <v>10768</v>
      </c>
      <c r="E27" s="30"/>
      <c r="F27" s="30"/>
      <c r="G27" s="40"/>
    </row>
    <row r="28" spans="1:8" x14ac:dyDescent="0.2">
      <c r="A28" s="40" t="s">
        <v>60</v>
      </c>
      <c r="B28" s="20">
        <v>11</v>
      </c>
      <c r="C28" s="40">
        <v>40014</v>
      </c>
      <c r="D28" s="40">
        <v>10780</v>
      </c>
      <c r="E28" s="30"/>
      <c r="F28" s="30"/>
      <c r="G28" s="40"/>
    </row>
    <row r="29" spans="1:8" x14ac:dyDescent="0.2">
      <c r="A29" s="40" t="s">
        <v>62</v>
      </c>
      <c r="B29" s="20">
        <v>11</v>
      </c>
      <c r="C29" s="40">
        <v>40015</v>
      </c>
      <c r="D29" s="40">
        <v>10764</v>
      </c>
      <c r="E29" s="30"/>
      <c r="F29" s="30"/>
      <c r="G29" s="40"/>
    </row>
    <row r="30" spans="1:8" x14ac:dyDescent="0.2">
      <c r="A30" s="40" t="s">
        <v>58</v>
      </c>
      <c r="B30" s="20">
        <v>11</v>
      </c>
      <c r="C30" s="40">
        <v>40016</v>
      </c>
      <c r="D30" s="40">
        <v>10784</v>
      </c>
      <c r="E30" s="30"/>
      <c r="F30" s="30"/>
      <c r="G30" s="40"/>
    </row>
    <row r="31" spans="1:8" x14ac:dyDescent="0.2">
      <c r="A31" s="40" t="s">
        <v>99</v>
      </c>
      <c r="B31" s="20">
        <v>11</v>
      </c>
      <c r="C31" s="40">
        <v>40017</v>
      </c>
      <c r="D31" s="40">
        <v>10763</v>
      </c>
      <c r="E31" s="30"/>
      <c r="F31" s="30"/>
      <c r="G31" s="40"/>
    </row>
    <row r="32" spans="1:8" x14ac:dyDescent="0.2">
      <c r="A32" s="40" t="s">
        <v>29</v>
      </c>
      <c r="B32" s="20">
        <v>11</v>
      </c>
      <c r="C32" s="40">
        <v>40018</v>
      </c>
      <c r="D32" s="40">
        <v>10766</v>
      </c>
      <c r="E32" s="30"/>
      <c r="F32" s="30"/>
      <c r="G32" s="40"/>
    </row>
    <row r="33" spans="1:7" x14ac:dyDescent="0.2">
      <c r="A33" s="40" t="s">
        <v>59</v>
      </c>
      <c r="B33" s="20">
        <v>11</v>
      </c>
      <c r="C33" s="40">
        <v>40019</v>
      </c>
      <c r="D33" s="40">
        <v>10785</v>
      </c>
      <c r="E33" s="30"/>
      <c r="F33" s="30"/>
      <c r="G33" s="40"/>
    </row>
    <row r="34" spans="1:7" x14ac:dyDescent="0.2">
      <c r="A34" s="40" t="s">
        <v>26</v>
      </c>
      <c r="B34" s="20">
        <v>11</v>
      </c>
      <c r="C34" s="40">
        <v>40022</v>
      </c>
      <c r="D34" s="40">
        <v>10786</v>
      </c>
      <c r="E34" s="30"/>
      <c r="F34" s="30"/>
      <c r="G34" s="40"/>
    </row>
    <row r="35" spans="1:7" x14ac:dyDescent="0.2">
      <c r="A35" s="40" t="s">
        <v>100</v>
      </c>
      <c r="B35" s="20">
        <v>11</v>
      </c>
      <c r="C35" s="40">
        <v>40025</v>
      </c>
      <c r="D35" s="40">
        <v>10772</v>
      </c>
      <c r="E35" s="30"/>
      <c r="F35" s="30"/>
      <c r="G35" s="40"/>
    </row>
    <row r="36" spans="1:7" x14ac:dyDescent="0.2">
      <c r="A36" s="40" t="s">
        <v>56</v>
      </c>
      <c r="B36" s="20">
        <v>11</v>
      </c>
      <c r="C36" s="40">
        <v>40028</v>
      </c>
      <c r="D36" s="40">
        <v>10774</v>
      </c>
      <c r="E36" s="30"/>
      <c r="F36" s="30"/>
      <c r="G36" s="40"/>
    </row>
    <row r="37" spans="1:7" x14ac:dyDescent="0.2">
      <c r="A37" s="40" t="s">
        <v>53</v>
      </c>
      <c r="B37" s="20">
        <v>11</v>
      </c>
      <c r="C37" s="40">
        <v>40030</v>
      </c>
      <c r="D37" s="40">
        <v>10773</v>
      </c>
      <c r="E37" s="30"/>
      <c r="F37" s="30"/>
      <c r="G37" s="40"/>
    </row>
    <row r="38" spans="1:7" x14ac:dyDescent="0.2">
      <c r="A38" s="40" t="s">
        <v>52</v>
      </c>
      <c r="B38" s="20">
        <v>11</v>
      </c>
      <c r="C38" s="40">
        <v>40031</v>
      </c>
      <c r="D38" s="40">
        <v>10776</v>
      </c>
      <c r="E38" s="30"/>
      <c r="F38" s="30"/>
      <c r="G38" s="40"/>
    </row>
    <row r="39" spans="1:7" x14ac:dyDescent="0.2">
      <c r="A39" s="40" t="s">
        <v>54</v>
      </c>
      <c r="B39" s="20">
        <v>11</v>
      </c>
      <c r="C39" s="40">
        <v>40032</v>
      </c>
      <c r="D39" s="40">
        <v>10767</v>
      </c>
      <c r="E39" s="30"/>
      <c r="F39" s="30"/>
      <c r="G39" s="40"/>
    </row>
    <row r="40" spans="1:7" x14ac:dyDescent="0.2">
      <c r="A40" s="40" t="s">
        <v>57</v>
      </c>
      <c r="B40" s="20">
        <v>11</v>
      </c>
      <c r="C40" s="40">
        <v>40037</v>
      </c>
      <c r="D40" s="40">
        <v>10782</v>
      </c>
      <c r="E40" s="30"/>
      <c r="F40" s="30"/>
      <c r="G40" s="40"/>
    </row>
    <row r="41" spans="1:7" x14ac:dyDescent="0.2">
      <c r="A41" s="40" t="s">
        <v>101</v>
      </c>
      <c r="B41" s="20">
        <v>11</v>
      </c>
      <c r="C41" s="40">
        <v>40020</v>
      </c>
      <c r="D41" s="40">
        <v>10771</v>
      </c>
      <c r="E41" s="30"/>
      <c r="F41" s="30"/>
      <c r="G41" s="40"/>
    </row>
    <row r="42" spans="1:7" x14ac:dyDescent="0.2">
      <c r="A42" s="40" t="s">
        <v>41</v>
      </c>
      <c r="B42" s="20">
        <v>11</v>
      </c>
      <c r="C42" s="40">
        <v>40036</v>
      </c>
      <c r="D42" s="40">
        <v>10779</v>
      </c>
      <c r="E42" s="30"/>
      <c r="F42" s="30"/>
      <c r="G42" s="40"/>
    </row>
    <row r="43" spans="1:7" x14ac:dyDescent="0.2">
      <c r="A43" s="40" t="s">
        <v>161</v>
      </c>
      <c r="B43" s="20">
        <v>11</v>
      </c>
      <c r="C43" s="40">
        <v>58029</v>
      </c>
      <c r="D43" s="40"/>
      <c r="E43" s="30"/>
      <c r="F43" s="30"/>
      <c r="G43" s="40"/>
    </row>
    <row r="44" spans="1:7" x14ac:dyDescent="0.2">
      <c r="A44" s="40" t="s">
        <v>165</v>
      </c>
      <c r="B44" s="20">
        <v>11</v>
      </c>
      <c r="C44" s="40">
        <v>58034</v>
      </c>
      <c r="D44" s="40"/>
      <c r="E44" s="30"/>
      <c r="F44" s="30"/>
      <c r="G44" s="40"/>
    </row>
    <row r="45" spans="1:7" x14ac:dyDescent="0.2">
      <c r="A45" s="20" t="s">
        <v>154</v>
      </c>
      <c r="B45" s="20">
        <v>11</v>
      </c>
      <c r="C45" s="20">
        <v>40035</v>
      </c>
      <c r="D45" s="20"/>
      <c r="E45" s="28"/>
      <c r="F45" s="28"/>
      <c r="G45" s="40"/>
    </row>
    <row r="46" spans="1:7" s="33" customFormat="1" ht="18" x14ac:dyDescent="0.25">
      <c r="A46" s="42" t="s">
        <v>102</v>
      </c>
      <c r="B46" s="42"/>
      <c r="C46" s="42"/>
      <c r="D46" s="42"/>
      <c r="E46" s="34">
        <f>SUM(E47:E53)</f>
        <v>0</v>
      </c>
      <c r="F46" s="34">
        <f>SUM(F47:F53)</f>
        <v>0</v>
      </c>
      <c r="G46" s="39"/>
    </row>
    <row r="47" spans="1:7" x14ac:dyDescent="0.2">
      <c r="A47" s="20" t="s">
        <v>31</v>
      </c>
      <c r="B47" s="20">
        <v>12</v>
      </c>
      <c r="C47" s="20">
        <v>40181</v>
      </c>
      <c r="D47" s="20">
        <v>10700</v>
      </c>
      <c r="E47" s="28"/>
      <c r="F47" s="28"/>
      <c r="G47" s="49" t="s">
        <v>136</v>
      </c>
    </row>
    <row r="48" spans="1:7" x14ac:dyDescent="0.2">
      <c r="A48" s="20" t="s">
        <v>32</v>
      </c>
      <c r="B48" s="20">
        <v>12</v>
      </c>
      <c r="C48" s="20">
        <v>40181</v>
      </c>
      <c r="D48" s="20">
        <v>10700</v>
      </c>
      <c r="E48" s="28"/>
      <c r="F48" s="28"/>
      <c r="G48" s="49"/>
    </row>
    <row r="49" spans="1:7" x14ac:dyDescent="0.2">
      <c r="A49" s="20" t="s">
        <v>103</v>
      </c>
      <c r="B49" s="20">
        <v>12</v>
      </c>
      <c r="C49" s="20">
        <v>40181</v>
      </c>
      <c r="D49" s="20">
        <v>10700</v>
      </c>
      <c r="E49" s="28"/>
      <c r="F49" s="28"/>
      <c r="G49" s="49"/>
    </row>
    <row r="50" spans="1:7" x14ac:dyDescent="0.2">
      <c r="A50" s="20" t="s">
        <v>33</v>
      </c>
      <c r="B50" s="20">
        <v>12</v>
      </c>
      <c r="C50" s="20">
        <v>40181</v>
      </c>
      <c r="D50" s="20">
        <v>10700</v>
      </c>
      <c r="E50" s="28"/>
      <c r="F50" s="28"/>
      <c r="G50" s="49"/>
    </row>
    <row r="51" spans="1:7" x14ac:dyDescent="0.2">
      <c r="A51" s="20" t="s">
        <v>231</v>
      </c>
      <c r="B51" s="20">
        <v>12</v>
      </c>
      <c r="C51" s="20">
        <v>40181</v>
      </c>
      <c r="D51" s="20">
        <v>10700</v>
      </c>
      <c r="E51" s="28"/>
      <c r="F51" s="28"/>
      <c r="G51" s="40"/>
    </row>
    <row r="52" spans="1:7" x14ac:dyDescent="0.2">
      <c r="A52" s="20" t="s">
        <v>184</v>
      </c>
      <c r="B52" s="20">
        <v>12</v>
      </c>
      <c r="C52" s="20">
        <v>58048</v>
      </c>
      <c r="D52" s="20"/>
      <c r="E52" s="28"/>
      <c r="F52" s="28"/>
      <c r="G52" s="40"/>
    </row>
    <row r="53" spans="1:7" x14ac:dyDescent="0.2">
      <c r="A53" s="20" t="s">
        <v>153</v>
      </c>
      <c r="B53" s="20">
        <v>60</v>
      </c>
      <c r="C53" s="20">
        <v>40034</v>
      </c>
      <c r="D53" s="20"/>
      <c r="E53" s="28"/>
      <c r="F53" s="28"/>
      <c r="G53" s="40"/>
    </row>
    <row r="54" spans="1:7" s="33" customFormat="1" ht="18" x14ac:dyDescent="0.25">
      <c r="A54" s="42" t="s">
        <v>104</v>
      </c>
      <c r="B54" s="42"/>
      <c r="C54" s="42"/>
      <c r="D54" s="42"/>
      <c r="E54" s="34">
        <f>SUM(E55:E75)</f>
        <v>0</v>
      </c>
      <c r="F54" s="34">
        <f>SUM(F55:F75)</f>
        <v>0</v>
      </c>
      <c r="G54" s="39"/>
    </row>
    <row r="55" spans="1:7" x14ac:dyDescent="0.2">
      <c r="A55" s="20" t="s">
        <v>69</v>
      </c>
      <c r="B55" s="20">
        <v>13</v>
      </c>
      <c r="C55" s="20">
        <v>40005</v>
      </c>
      <c r="D55" s="20">
        <v>10738</v>
      </c>
      <c r="E55" s="28"/>
      <c r="F55" s="28"/>
      <c r="G55" s="20"/>
    </row>
    <row r="56" spans="1:7" x14ac:dyDescent="0.2">
      <c r="A56" s="20" t="s">
        <v>63</v>
      </c>
      <c r="B56" s="20">
        <v>13</v>
      </c>
      <c r="C56" s="20">
        <v>40008</v>
      </c>
      <c r="D56" s="20">
        <v>10737</v>
      </c>
      <c r="E56" s="28"/>
      <c r="F56" s="28"/>
      <c r="G56" s="20"/>
    </row>
    <row r="57" spans="1:7" x14ac:dyDescent="0.2">
      <c r="A57" s="20" t="s">
        <v>70</v>
      </c>
      <c r="B57" s="20">
        <v>13</v>
      </c>
      <c r="C57" s="20">
        <v>40027</v>
      </c>
      <c r="D57" s="20">
        <v>10716</v>
      </c>
      <c r="E57" s="28"/>
      <c r="F57" s="28"/>
      <c r="G57" s="20"/>
    </row>
    <row r="58" spans="1:7" x14ac:dyDescent="0.2">
      <c r="A58" s="20" t="s">
        <v>71</v>
      </c>
      <c r="B58" s="20">
        <v>13</v>
      </c>
      <c r="C58" s="20">
        <v>40092</v>
      </c>
      <c r="D58" s="20"/>
      <c r="E58" s="28"/>
      <c r="F58" s="28"/>
      <c r="G58" s="20"/>
    </row>
    <row r="59" spans="1:7" x14ac:dyDescent="0.2">
      <c r="A59" s="20" t="s">
        <v>67</v>
      </c>
      <c r="B59" s="20">
        <v>13</v>
      </c>
      <c r="C59" s="20">
        <v>40110</v>
      </c>
      <c r="D59" s="20">
        <v>11003</v>
      </c>
      <c r="E59" s="28"/>
      <c r="F59" s="28"/>
      <c r="G59" s="20"/>
    </row>
    <row r="60" spans="1:7" x14ac:dyDescent="0.2">
      <c r="A60" s="20" t="s">
        <v>72</v>
      </c>
      <c r="B60" s="20">
        <v>13</v>
      </c>
      <c r="C60" s="20">
        <v>40113</v>
      </c>
      <c r="D60" s="20">
        <v>10746</v>
      </c>
      <c r="E60" s="28"/>
      <c r="F60" s="28"/>
      <c r="G60" s="20"/>
    </row>
    <row r="61" spans="1:7" x14ac:dyDescent="0.2">
      <c r="A61" s="20" t="s">
        <v>9</v>
      </c>
      <c r="B61" s="20">
        <v>13</v>
      </c>
      <c r="C61" s="20">
        <v>40125</v>
      </c>
      <c r="D61" s="20"/>
      <c r="E61" s="28"/>
      <c r="F61" s="28"/>
      <c r="G61" s="20"/>
    </row>
    <row r="62" spans="1:7" x14ac:dyDescent="0.2">
      <c r="A62" s="20" t="s">
        <v>65</v>
      </c>
      <c r="B62" s="20">
        <v>13</v>
      </c>
      <c r="C62" s="20">
        <v>40129</v>
      </c>
      <c r="D62" s="20">
        <v>10725</v>
      </c>
      <c r="E62" s="28"/>
      <c r="F62" s="28"/>
      <c r="G62" s="20"/>
    </row>
    <row r="63" spans="1:7" x14ac:dyDescent="0.2">
      <c r="A63" s="20" t="s">
        <v>13</v>
      </c>
      <c r="B63" s="20">
        <v>13</v>
      </c>
      <c r="C63" s="20">
        <v>40150</v>
      </c>
      <c r="D63" s="20"/>
      <c r="E63" s="28"/>
      <c r="F63" s="28"/>
      <c r="G63" s="20"/>
    </row>
    <row r="64" spans="1:7" x14ac:dyDescent="0.2">
      <c r="A64" s="20" t="s">
        <v>74</v>
      </c>
      <c r="B64" s="20">
        <v>13</v>
      </c>
      <c r="C64" s="20">
        <v>40156</v>
      </c>
      <c r="D64" s="20"/>
      <c r="E64" s="28"/>
      <c r="F64" s="28"/>
      <c r="G64" s="20"/>
    </row>
    <row r="65" spans="1:7" x14ac:dyDescent="0.2">
      <c r="A65" s="20" t="s">
        <v>73</v>
      </c>
      <c r="B65" s="20">
        <v>13</v>
      </c>
      <c r="C65" s="20">
        <v>40157</v>
      </c>
      <c r="D65" s="20"/>
      <c r="E65" s="28"/>
      <c r="F65" s="28"/>
      <c r="G65" s="20"/>
    </row>
    <row r="66" spans="1:7" x14ac:dyDescent="0.2">
      <c r="A66" s="20" t="s">
        <v>10</v>
      </c>
      <c r="B66" s="20">
        <v>13</v>
      </c>
      <c r="C66" s="20">
        <v>40161</v>
      </c>
      <c r="D66" s="20">
        <v>10722</v>
      </c>
      <c r="E66" s="28"/>
      <c r="F66" s="28"/>
      <c r="G66" s="20"/>
    </row>
    <row r="67" spans="1:7" x14ac:dyDescent="0.2">
      <c r="A67" s="20" t="s">
        <v>11</v>
      </c>
      <c r="B67" s="20">
        <v>13</v>
      </c>
      <c r="C67" s="20">
        <v>40163</v>
      </c>
      <c r="D67" s="20">
        <v>10710</v>
      </c>
      <c r="E67" s="28"/>
      <c r="F67" s="28"/>
      <c r="G67" s="20"/>
    </row>
    <row r="68" spans="1:7" x14ac:dyDescent="0.2">
      <c r="A68" s="20" t="s">
        <v>14</v>
      </c>
      <c r="B68" s="20">
        <v>13</v>
      </c>
      <c r="C68" s="20">
        <v>40176</v>
      </c>
      <c r="D68" s="20"/>
      <c r="E68" s="28"/>
      <c r="F68" s="28"/>
      <c r="G68" s="20"/>
    </row>
    <row r="69" spans="1:7" x14ac:dyDescent="0.2">
      <c r="A69" s="20" t="s">
        <v>105</v>
      </c>
      <c r="B69" s="20">
        <v>13</v>
      </c>
      <c r="C69" s="20">
        <v>40178</v>
      </c>
      <c r="D69" s="20">
        <v>10506</v>
      </c>
      <c r="E69" s="28"/>
      <c r="F69" s="28"/>
      <c r="G69" s="20"/>
    </row>
    <row r="70" spans="1:7" x14ac:dyDescent="0.2">
      <c r="A70" s="20" t="s">
        <v>68</v>
      </c>
      <c r="B70" s="20">
        <v>13</v>
      </c>
      <c r="C70" s="20">
        <v>40193</v>
      </c>
      <c r="D70" s="20">
        <v>11009</v>
      </c>
      <c r="E70" s="28"/>
      <c r="F70" s="28"/>
      <c r="G70" s="20"/>
    </row>
    <row r="71" spans="1:7" x14ac:dyDescent="0.2">
      <c r="A71" s="20" t="s">
        <v>15</v>
      </c>
      <c r="B71" s="20">
        <v>13</v>
      </c>
      <c r="C71" s="20">
        <v>40194</v>
      </c>
      <c r="D71" s="20">
        <v>11002</v>
      </c>
      <c r="E71" s="28"/>
      <c r="F71" s="28"/>
      <c r="G71" s="20"/>
    </row>
    <row r="72" spans="1:7" x14ac:dyDescent="0.2">
      <c r="A72" s="20" t="s">
        <v>66</v>
      </c>
      <c r="B72" s="20">
        <v>13</v>
      </c>
      <c r="C72" s="20">
        <v>40100</v>
      </c>
      <c r="D72" s="20"/>
      <c r="E72" s="28"/>
      <c r="F72" s="28"/>
      <c r="G72" s="20"/>
    </row>
    <row r="73" spans="1:7" x14ac:dyDescent="0.2">
      <c r="A73" s="20" t="s">
        <v>106</v>
      </c>
      <c r="B73" s="20">
        <v>105</v>
      </c>
      <c r="C73" s="20">
        <v>40123</v>
      </c>
      <c r="D73" s="20"/>
      <c r="E73" s="28"/>
      <c r="F73" s="28"/>
      <c r="G73" s="20"/>
    </row>
    <row r="74" spans="1:7" x14ac:dyDescent="0.2">
      <c r="A74" s="20" t="s">
        <v>232</v>
      </c>
      <c r="B74" s="20">
        <v>95</v>
      </c>
      <c r="C74" s="20" t="s">
        <v>189</v>
      </c>
      <c r="D74" s="20"/>
      <c r="E74" s="28"/>
      <c r="F74" s="28"/>
      <c r="G74" s="20"/>
    </row>
    <row r="75" spans="1:7" x14ac:dyDescent="0.2">
      <c r="A75" s="40" t="s">
        <v>166</v>
      </c>
      <c r="B75" s="20">
        <v>12</v>
      </c>
      <c r="C75" s="40">
        <v>58035</v>
      </c>
      <c r="D75" s="40"/>
      <c r="E75" s="30"/>
      <c r="F75" s="30"/>
      <c r="G75" s="40"/>
    </row>
    <row r="76" spans="1:7" s="33" customFormat="1" ht="18" x14ac:dyDescent="0.25">
      <c r="A76" s="42" t="s">
        <v>224</v>
      </c>
      <c r="B76" s="42"/>
      <c r="C76" s="42"/>
      <c r="D76" s="42"/>
      <c r="E76" s="34">
        <f>SUM(E77)</f>
        <v>0</v>
      </c>
      <c r="F76" s="34">
        <f>SUM(F77)</f>
        <v>0</v>
      </c>
      <c r="G76" s="39"/>
    </row>
    <row r="77" spans="1:7" x14ac:dyDescent="0.2">
      <c r="A77" s="20" t="s">
        <v>204</v>
      </c>
      <c r="B77" s="20">
        <v>14</v>
      </c>
      <c r="C77" s="20" t="s">
        <v>205</v>
      </c>
      <c r="D77" s="20"/>
      <c r="E77" s="28"/>
      <c r="F77" s="28"/>
      <c r="G77" s="20"/>
    </row>
    <row r="78" spans="1:7" s="33" customFormat="1" ht="18" x14ac:dyDescent="0.25">
      <c r="A78" s="42" t="s">
        <v>179</v>
      </c>
      <c r="B78" s="42"/>
      <c r="C78" s="42"/>
      <c r="D78" s="42"/>
      <c r="E78" s="34">
        <f>SUM(E79:E81)</f>
        <v>0</v>
      </c>
      <c r="F78" s="34">
        <f>SUM(F79:F81)</f>
        <v>0</v>
      </c>
      <c r="G78" s="39"/>
    </row>
    <row r="79" spans="1:7" x14ac:dyDescent="0.2">
      <c r="A79" s="20" t="s">
        <v>135</v>
      </c>
      <c r="B79" s="20" t="s">
        <v>233</v>
      </c>
      <c r="C79" s="20">
        <v>44027</v>
      </c>
      <c r="D79" s="20">
        <v>10734</v>
      </c>
      <c r="E79" s="28"/>
      <c r="F79" s="28"/>
      <c r="G79" s="20"/>
    </row>
    <row r="80" spans="1:7" x14ac:dyDescent="0.2">
      <c r="A80" s="20" t="s">
        <v>151</v>
      </c>
      <c r="B80" s="20" t="s">
        <v>233</v>
      </c>
      <c r="C80" s="20">
        <v>44034</v>
      </c>
      <c r="D80" s="20"/>
      <c r="E80" s="28"/>
      <c r="F80" s="28"/>
      <c r="G80" s="20"/>
    </row>
    <row r="81" spans="1:7" x14ac:dyDescent="0.2">
      <c r="A81" s="20" t="s">
        <v>186</v>
      </c>
      <c r="B81" s="20" t="s">
        <v>233</v>
      </c>
      <c r="C81" s="20">
        <v>58050</v>
      </c>
      <c r="D81" s="20"/>
      <c r="E81" s="28"/>
      <c r="F81" s="28"/>
      <c r="G81" s="20"/>
    </row>
    <row r="82" spans="1:7" s="33" customFormat="1" ht="18" x14ac:dyDescent="0.25">
      <c r="A82" s="42" t="s">
        <v>178</v>
      </c>
      <c r="B82" s="42"/>
      <c r="C82" s="42"/>
      <c r="D82" s="42"/>
      <c r="E82" s="34">
        <f>SUM(E83:E85)</f>
        <v>0</v>
      </c>
      <c r="F82" s="34">
        <f>SUM(F83:F85)</f>
        <v>0</v>
      </c>
      <c r="G82" s="39"/>
    </row>
    <row r="83" spans="1:7" x14ac:dyDescent="0.2">
      <c r="A83" s="20" t="s">
        <v>181</v>
      </c>
      <c r="B83" s="20" t="s">
        <v>234</v>
      </c>
      <c r="C83" s="20">
        <v>58046</v>
      </c>
      <c r="D83" s="20"/>
      <c r="E83" s="28"/>
      <c r="F83" s="28"/>
      <c r="G83" s="20"/>
    </row>
    <row r="84" spans="1:7" x14ac:dyDescent="0.2">
      <c r="A84" s="20" t="s">
        <v>182</v>
      </c>
      <c r="B84" s="20" t="s">
        <v>234</v>
      </c>
      <c r="C84" s="20">
        <v>58047</v>
      </c>
      <c r="D84" s="20"/>
      <c r="E84" s="28"/>
      <c r="F84" s="28"/>
      <c r="G84" s="20"/>
    </row>
    <row r="85" spans="1:7" x14ac:dyDescent="0.2">
      <c r="A85" s="20" t="s">
        <v>183</v>
      </c>
      <c r="B85" s="20">
        <v>12</v>
      </c>
      <c r="C85" s="20">
        <v>58048</v>
      </c>
      <c r="D85" s="20"/>
      <c r="E85" s="28"/>
      <c r="F85" s="28"/>
      <c r="G85" s="20"/>
    </row>
    <row r="86" spans="1:7" s="33" customFormat="1" ht="18" x14ac:dyDescent="0.25">
      <c r="A86" s="42" t="s">
        <v>1</v>
      </c>
      <c r="B86" s="42"/>
      <c r="C86" s="42"/>
      <c r="D86" s="42"/>
      <c r="E86" s="34">
        <f>SUM(E87:E93)</f>
        <v>0</v>
      </c>
      <c r="F86" s="34">
        <f>SUM(F87:F93)</f>
        <v>0</v>
      </c>
      <c r="G86" s="39"/>
    </row>
    <row r="87" spans="1:7" x14ac:dyDescent="0.2">
      <c r="A87" s="20" t="s">
        <v>45</v>
      </c>
      <c r="B87" s="20">
        <v>26</v>
      </c>
      <c r="C87" s="20">
        <v>30006</v>
      </c>
      <c r="D87" s="20"/>
      <c r="E87" s="28"/>
      <c r="F87" s="28"/>
      <c r="G87" s="20"/>
    </row>
    <row r="88" spans="1:7" x14ac:dyDescent="0.2">
      <c r="A88" s="22" t="s">
        <v>110</v>
      </c>
      <c r="B88" s="20">
        <v>26</v>
      </c>
      <c r="C88" s="20">
        <v>30012</v>
      </c>
      <c r="D88" s="20"/>
      <c r="E88" s="28"/>
      <c r="F88" s="28"/>
      <c r="G88" s="20"/>
    </row>
    <row r="89" spans="1:7" s="2" customFormat="1" ht="15" x14ac:dyDescent="0.25">
      <c r="A89" s="20" t="s">
        <v>108</v>
      </c>
      <c r="B89" s="20">
        <v>26</v>
      </c>
      <c r="C89" s="20">
        <v>30030</v>
      </c>
      <c r="D89" s="20"/>
      <c r="E89" s="28"/>
      <c r="F89" s="28"/>
      <c r="G89" s="23"/>
    </row>
    <row r="90" spans="1:7" x14ac:dyDescent="0.2">
      <c r="A90" s="20" t="s">
        <v>109</v>
      </c>
      <c r="B90" s="20">
        <v>26</v>
      </c>
      <c r="C90" s="20">
        <v>30031</v>
      </c>
      <c r="D90" s="20"/>
      <c r="E90" s="28"/>
      <c r="F90" s="28"/>
      <c r="G90" s="20"/>
    </row>
    <row r="91" spans="1:7" x14ac:dyDescent="0.2">
      <c r="A91" s="20" t="s">
        <v>46</v>
      </c>
      <c r="B91" s="20">
        <v>26</v>
      </c>
      <c r="C91" s="20">
        <v>30043</v>
      </c>
      <c r="D91" s="20"/>
      <c r="E91" s="28"/>
      <c r="F91" s="28"/>
      <c r="G91" s="20" t="s">
        <v>107</v>
      </c>
    </row>
    <row r="92" spans="1:7" x14ac:dyDescent="0.2">
      <c r="A92" s="20" t="s">
        <v>44</v>
      </c>
      <c r="B92" s="20">
        <v>26</v>
      </c>
      <c r="C92" s="20">
        <v>30046</v>
      </c>
      <c r="D92" s="20"/>
      <c r="E92" s="28"/>
      <c r="F92" s="28"/>
      <c r="G92" s="20" t="s">
        <v>107</v>
      </c>
    </row>
    <row r="93" spans="1:7" x14ac:dyDescent="0.2">
      <c r="A93" s="22" t="s">
        <v>80</v>
      </c>
      <c r="B93" s="20">
        <v>26</v>
      </c>
      <c r="C93" s="20">
        <v>30052</v>
      </c>
      <c r="D93" s="20"/>
      <c r="E93" s="28"/>
      <c r="F93" s="28"/>
      <c r="G93" s="20"/>
    </row>
    <row r="94" spans="1:7" s="33" customFormat="1" ht="18" x14ac:dyDescent="0.25">
      <c r="A94" s="42" t="s">
        <v>2</v>
      </c>
      <c r="B94" s="42"/>
      <c r="C94" s="42"/>
      <c r="D94" s="42"/>
      <c r="E94" s="34">
        <f>SUM(E96:E99)</f>
        <v>0</v>
      </c>
      <c r="F94" s="34">
        <f>SUM(F96:F99)</f>
        <v>0</v>
      </c>
      <c r="G94" s="39"/>
    </row>
    <row r="95" spans="1:7" x14ac:dyDescent="0.2">
      <c r="A95" s="20" t="s">
        <v>28</v>
      </c>
      <c r="B95" s="20">
        <v>27</v>
      </c>
      <c r="C95" s="20">
        <v>29002</v>
      </c>
      <c r="D95" s="20"/>
      <c r="E95" s="28"/>
      <c r="F95" s="28"/>
      <c r="G95" s="20"/>
    </row>
    <row r="96" spans="1:7" x14ac:dyDescent="0.2">
      <c r="A96" s="20" t="s">
        <v>137</v>
      </c>
      <c r="B96" s="20">
        <v>27</v>
      </c>
      <c r="C96" s="20">
        <v>29003</v>
      </c>
      <c r="D96" s="20"/>
      <c r="E96" s="28"/>
      <c r="F96" s="28"/>
      <c r="G96" s="20"/>
    </row>
    <row r="97" spans="1:7" x14ac:dyDescent="0.2">
      <c r="A97" s="20" t="s">
        <v>3</v>
      </c>
      <c r="B97" s="20">
        <v>27</v>
      </c>
      <c r="C97" s="20">
        <v>29006</v>
      </c>
      <c r="D97" s="20"/>
      <c r="E97" s="28"/>
      <c r="F97" s="28"/>
      <c r="G97" s="20"/>
    </row>
    <row r="98" spans="1:7" x14ac:dyDescent="0.2">
      <c r="A98" s="20" t="s">
        <v>4</v>
      </c>
      <c r="B98" s="20">
        <v>27</v>
      </c>
      <c r="C98" s="20">
        <v>29010</v>
      </c>
      <c r="D98" s="20"/>
      <c r="E98" s="28"/>
      <c r="F98" s="28"/>
      <c r="G98" s="20"/>
    </row>
    <row r="99" spans="1:7" x14ac:dyDescent="0.2">
      <c r="A99" s="22" t="s">
        <v>111</v>
      </c>
      <c r="B99" s="20">
        <v>27</v>
      </c>
      <c r="C99" s="20">
        <v>29500</v>
      </c>
      <c r="D99" s="20"/>
      <c r="E99" s="28"/>
      <c r="F99" s="28"/>
      <c r="G99" s="20"/>
    </row>
    <row r="100" spans="1:7" s="33" customFormat="1" ht="18" x14ac:dyDescent="0.25">
      <c r="A100" s="42" t="s">
        <v>5</v>
      </c>
      <c r="B100" s="42"/>
      <c r="C100" s="42"/>
      <c r="D100" s="42"/>
      <c r="E100" s="34">
        <f>SUM(E101:E106)</f>
        <v>0</v>
      </c>
      <c r="F100" s="34">
        <f>SUM(F101:F106)</f>
        <v>0</v>
      </c>
      <c r="G100" s="39"/>
    </row>
    <row r="101" spans="1:7" x14ac:dyDescent="0.2">
      <c r="A101" s="20" t="s">
        <v>48</v>
      </c>
      <c r="B101" s="20">
        <v>28</v>
      </c>
      <c r="C101" s="22">
        <v>30008</v>
      </c>
      <c r="D101" s="20"/>
      <c r="E101" s="28"/>
      <c r="F101" s="28"/>
      <c r="G101" s="20"/>
    </row>
    <row r="102" spans="1:7" x14ac:dyDescent="0.2">
      <c r="A102" s="20" t="s">
        <v>6</v>
      </c>
      <c r="B102" s="20">
        <v>28</v>
      </c>
      <c r="C102" s="22">
        <v>30014</v>
      </c>
      <c r="D102" s="20"/>
      <c r="E102" s="28"/>
      <c r="F102" s="28"/>
      <c r="G102" s="20"/>
    </row>
    <row r="103" spans="1:7" x14ac:dyDescent="0.2">
      <c r="A103" s="20" t="s">
        <v>112</v>
      </c>
      <c r="B103" s="20">
        <v>28</v>
      </c>
      <c r="C103" s="20">
        <v>30018</v>
      </c>
      <c r="D103" s="20"/>
      <c r="E103" s="28"/>
      <c r="F103" s="28"/>
      <c r="G103" s="20"/>
    </row>
    <row r="104" spans="1:7" x14ac:dyDescent="0.2">
      <c r="A104" s="20" t="s">
        <v>27</v>
      </c>
      <c r="B104" s="20">
        <v>28</v>
      </c>
      <c r="C104" s="22">
        <v>30021</v>
      </c>
      <c r="D104" s="20"/>
      <c r="E104" s="28"/>
      <c r="F104" s="28"/>
      <c r="G104" s="20"/>
    </row>
    <row r="105" spans="1:7" s="2" customFormat="1" ht="15" x14ac:dyDescent="0.25">
      <c r="A105" s="20" t="s">
        <v>30</v>
      </c>
      <c r="B105" s="20">
        <v>28</v>
      </c>
      <c r="C105" s="20">
        <v>30024</v>
      </c>
      <c r="D105" s="20"/>
      <c r="E105" s="28"/>
      <c r="F105" s="28"/>
      <c r="G105" s="20"/>
    </row>
    <row r="106" spans="1:7" x14ac:dyDescent="0.2">
      <c r="A106" s="20" t="s">
        <v>47</v>
      </c>
      <c r="B106" s="20">
        <v>28</v>
      </c>
      <c r="C106" s="20">
        <v>30040</v>
      </c>
      <c r="D106" s="20"/>
      <c r="E106" s="28"/>
      <c r="F106" s="28"/>
      <c r="G106" s="20"/>
    </row>
    <row r="107" spans="1:7" s="33" customFormat="1" ht="18" x14ac:dyDescent="0.25">
      <c r="A107" s="42" t="s">
        <v>113</v>
      </c>
      <c r="B107" s="42"/>
      <c r="C107" s="42"/>
      <c r="D107" s="42"/>
      <c r="E107" s="34">
        <f>SUM(E108:E111)</f>
        <v>0</v>
      </c>
      <c r="F107" s="34">
        <f>SUM(F108:F111)</f>
        <v>0</v>
      </c>
      <c r="G107" s="39"/>
    </row>
    <row r="108" spans="1:7" x14ac:dyDescent="0.2">
      <c r="A108" s="20" t="s">
        <v>51</v>
      </c>
      <c r="B108" s="20">
        <v>29</v>
      </c>
      <c r="C108" s="22">
        <v>30037</v>
      </c>
      <c r="D108" s="20"/>
      <c r="E108" s="28"/>
      <c r="F108" s="28"/>
      <c r="G108" s="20"/>
    </row>
    <row r="109" spans="1:7" x14ac:dyDescent="0.2">
      <c r="A109" s="20" t="s">
        <v>50</v>
      </c>
      <c r="B109" s="20">
        <v>29</v>
      </c>
      <c r="C109" s="20">
        <v>30038</v>
      </c>
      <c r="D109" s="20"/>
      <c r="E109" s="28"/>
      <c r="F109" s="28"/>
      <c r="G109" s="20"/>
    </row>
    <row r="110" spans="1:7" x14ac:dyDescent="0.2">
      <c r="A110" s="20" t="s">
        <v>209</v>
      </c>
      <c r="B110" s="20">
        <v>29</v>
      </c>
      <c r="C110" s="20">
        <v>30138</v>
      </c>
      <c r="D110" s="20"/>
      <c r="E110" s="28"/>
      <c r="F110" s="28"/>
      <c r="G110" s="20"/>
    </row>
    <row r="111" spans="1:7" x14ac:dyDescent="0.2">
      <c r="A111" s="20" t="s">
        <v>210</v>
      </c>
      <c r="B111" s="20">
        <v>64</v>
      </c>
      <c r="C111" s="20">
        <v>41004</v>
      </c>
      <c r="D111" s="20"/>
      <c r="E111" s="28"/>
      <c r="F111" s="28"/>
      <c r="G111" s="20"/>
    </row>
    <row r="112" spans="1:7" s="33" customFormat="1" ht="18" x14ac:dyDescent="0.25">
      <c r="A112" s="42" t="s">
        <v>134</v>
      </c>
      <c r="B112" s="42"/>
      <c r="C112" s="42"/>
      <c r="D112" s="42"/>
      <c r="E112" s="34">
        <f>SUM(E113:E115)</f>
        <v>0</v>
      </c>
      <c r="F112" s="34">
        <f>SUM(F113:F115)</f>
        <v>0</v>
      </c>
      <c r="G112" s="39"/>
    </row>
    <row r="113" spans="1:12" x14ac:dyDescent="0.2">
      <c r="A113" s="20" t="s">
        <v>155</v>
      </c>
      <c r="B113" s="20">
        <v>31</v>
      </c>
      <c r="C113" s="20"/>
      <c r="D113" s="20"/>
      <c r="E113" s="28"/>
      <c r="F113" s="28"/>
      <c r="G113" s="20"/>
    </row>
    <row r="114" spans="1:12" x14ac:dyDescent="0.2">
      <c r="A114" s="20" t="s">
        <v>156</v>
      </c>
      <c r="B114" s="20">
        <v>31</v>
      </c>
      <c r="C114" s="20"/>
      <c r="D114" s="20"/>
      <c r="E114" s="28"/>
      <c r="F114" s="28"/>
      <c r="G114" s="20"/>
    </row>
    <row r="115" spans="1:12" x14ac:dyDescent="0.2">
      <c r="A115" s="20" t="s">
        <v>158</v>
      </c>
      <c r="B115" s="20">
        <v>32</v>
      </c>
      <c r="C115" s="20">
        <v>38540</v>
      </c>
      <c r="D115" s="20"/>
      <c r="E115" s="28"/>
      <c r="F115" s="28"/>
      <c r="G115" s="20"/>
    </row>
    <row r="116" spans="1:12" s="33" customFormat="1" ht="18" x14ac:dyDescent="0.25">
      <c r="A116" s="42" t="s">
        <v>8</v>
      </c>
      <c r="B116" s="42"/>
      <c r="C116" s="42"/>
      <c r="D116" s="42"/>
      <c r="E116" s="34">
        <f>SUM(E117:E122)</f>
        <v>0</v>
      </c>
      <c r="F116" s="34">
        <f>SUM(F117:F122)</f>
        <v>0</v>
      </c>
      <c r="G116" s="39"/>
    </row>
    <row r="117" spans="1:12" x14ac:dyDescent="0.2">
      <c r="A117" s="22" t="s">
        <v>132</v>
      </c>
      <c r="B117" s="20">
        <v>32</v>
      </c>
      <c r="C117" s="20">
        <v>30029</v>
      </c>
      <c r="D117" s="20"/>
      <c r="E117" s="28"/>
      <c r="F117" s="28"/>
      <c r="G117" s="20"/>
    </row>
    <row r="118" spans="1:12" x14ac:dyDescent="0.2">
      <c r="A118" s="20" t="s">
        <v>131</v>
      </c>
      <c r="B118" s="20">
        <v>32</v>
      </c>
      <c r="C118" s="20">
        <v>30060</v>
      </c>
      <c r="D118" s="20"/>
      <c r="E118" s="28"/>
      <c r="F118" s="28"/>
      <c r="G118" s="20"/>
    </row>
    <row r="119" spans="1:12" x14ac:dyDescent="0.2">
      <c r="A119" s="20" t="s">
        <v>157</v>
      </c>
      <c r="B119" s="20">
        <v>32</v>
      </c>
      <c r="C119" s="20">
        <v>30061</v>
      </c>
      <c r="D119" s="20"/>
      <c r="E119" s="28"/>
      <c r="F119" s="28"/>
      <c r="G119" s="20"/>
    </row>
    <row r="120" spans="1:12" x14ac:dyDescent="0.2">
      <c r="A120" s="20" t="s">
        <v>159</v>
      </c>
      <c r="B120" s="20">
        <v>32</v>
      </c>
      <c r="C120" s="20">
        <v>30029</v>
      </c>
      <c r="D120" s="20"/>
      <c r="E120" s="28"/>
      <c r="F120" s="28"/>
      <c r="G120" s="20"/>
    </row>
    <row r="121" spans="1:12" x14ac:dyDescent="0.2">
      <c r="A121" s="20" t="s">
        <v>190</v>
      </c>
      <c r="B121" s="20">
        <v>57</v>
      </c>
      <c r="C121" s="20">
        <v>32012</v>
      </c>
      <c r="D121" s="20"/>
      <c r="E121" s="28"/>
      <c r="F121" s="28"/>
      <c r="G121" s="20"/>
    </row>
    <row r="122" spans="1:12" x14ac:dyDescent="0.2">
      <c r="A122" s="20" t="s">
        <v>206</v>
      </c>
      <c r="B122" s="20">
        <v>64</v>
      </c>
      <c r="C122" s="20">
        <v>41004</v>
      </c>
      <c r="D122" s="20"/>
      <c r="E122" s="28"/>
      <c r="F122" s="28"/>
      <c r="G122" s="20"/>
    </row>
    <row r="123" spans="1:12" s="33" customFormat="1" ht="18" x14ac:dyDescent="0.25">
      <c r="A123" s="42" t="s">
        <v>20</v>
      </c>
      <c r="B123" s="42"/>
      <c r="C123" s="42"/>
      <c r="D123" s="42"/>
      <c r="E123" s="34">
        <f>SUM(E125:E139)</f>
        <v>0</v>
      </c>
      <c r="F123" s="34">
        <f>SUM(F125:F139)</f>
        <v>0</v>
      </c>
      <c r="G123" s="39"/>
    </row>
    <row r="124" spans="1:12" ht="18.75" customHeight="1" x14ac:dyDescent="0.3">
      <c r="A124" s="24"/>
      <c r="B124" s="24"/>
      <c r="C124" s="25" t="s">
        <v>138</v>
      </c>
      <c r="D124" s="25" t="s">
        <v>139</v>
      </c>
      <c r="E124" s="18"/>
      <c r="F124" s="18"/>
      <c r="G124" s="32" t="s">
        <v>191</v>
      </c>
    </row>
    <row r="125" spans="1:12" ht="14.25" customHeight="1" x14ac:dyDescent="0.2">
      <c r="A125" s="20" t="s">
        <v>21</v>
      </c>
      <c r="B125" s="20">
        <v>33</v>
      </c>
      <c r="C125" s="49">
        <v>701251</v>
      </c>
      <c r="D125" s="49">
        <v>600032</v>
      </c>
      <c r="E125" s="30"/>
      <c r="F125" s="30"/>
      <c r="G125" s="32"/>
    </row>
    <row r="126" spans="1:12" ht="14.25" customHeight="1" x14ac:dyDescent="0.2">
      <c r="A126" s="20" t="s">
        <v>22</v>
      </c>
      <c r="B126" s="20">
        <v>33</v>
      </c>
      <c r="C126" s="49"/>
      <c r="D126" s="49"/>
      <c r="E126" s="30"/>
      <c r="F126" s="30"/>
      <c r="G126" s="32"/>
    </row>
    <row r="127" spans="1:12" ht="15.75" customHeight="1" x14ac:dyDescent="0.25">
      <c r="A127" s="20" t="s">
        <v>23</v>
      </c>
      <c r="B127" s="20">
        <v>33</v>
      </c>
      <c r="C127" s="49"/>
      <c r="D127" s="49"/>
      <c r="E127" s="30"/>
      <c r="F127" s="30"/>
      <c r="G127" s="32"/>
      <c r="L127" s="31"/>
    </row>
    <row r="128" spans="1:12" ht="14.25" customHeight="1" x14ac:dyDescent="0.2">
      <c r="A128" s="20" t="s">
        <v>24</v>
      </c>
      <c r="B128" s="20">
        <v>33</v>
      </c>
      <c r="C128" s="49"/>
      <c r="D128" s="49">
        <v>600033</v>
      </c>
      <c r="E128" s="30"/>
      <c r="F128" s="30"/>
      <c r="G128" s="32"/>
    </row>
    <row r="129" spans="1:12" ht="14.25" customHeight="1" x14ac:dyDescent="0.2">
      <c r="A129" s="20" t="s">
        <v>25</v>
      </c>
      <c r="B129" s="20">
        <v>33</v>
      </c>
      <c r="C129" s="49"/>
      <c r="D129" s="49"/>
      <c r="E129" s="30"/>
      <c r="F129" s="30"/>
      <c r="G129" s="32"/>
    </row>
    <row r="130" spans="1:12" ht="14.25" customHeight="1" x14ac:dyDescent="0.25">
      <c r="A130" s="20" t="s">
        <v>219</v>
      </c>
      <c r="B130" s="20">
        <v>33</v>
      </c>
      <c r="C130" s="49"/>
      <c r="D130" s="49"/>
      <c r="E130" s="30"/>
      <c r="F130" s="30"/>
      <c r="G130" s="32"/>
      <c r="L130" s="31"/>
    </row>
    <row r="131" spans="1:12" s="2" customFormat="1" ht="15" customHeight="1" x14ac:dyDescent="0.25">
      <c r="A131" s="26" t="s">
        <v>235</v>
      </c>
      <c r="B131" s="20">
        <v>103</v>
      </c>
      <c r="C131" s="26">
        <v>41403</v>
      </c>
      <c r="D131" s="26">
        <v>10604</v>
      </c>
      <c r="E131" s="28"/>
      <c r="F131" s="28"/>
      <c r="G131" s="32"/>
    </row>
    <row r="132" spans="1:12" s="2" customFormat="1" ht="15" customHeight="1" x14ac:dyDescent="0.25">
      <c r="A132" s="26" t="s">
        <v>230</v>
      </c>
      <c r="B132" s="20">
        <v>103</v>
      </c>
      <c r="C132" s="26">
        <v>41401</v>
      </c>
      <c r="D132" s="26">
        <v>10603</v>
      </c>
      <c r="E132" s="28"/>
      <c r="F132" s="28"/>
      <c r="G132" s="32"/>
    </row>
    <row r="133" spans="1:12" ht="16.5" customHeight="1" x14ac:dyDescent="0.2">
      <c r="A133" s="26" t="s">
        <v>149</v>
      </c>
      <c r="B133" s="20">
        <v>33</v>
      </c>
      <c r="C133" s="26">
        <v>701251</v>
      </c>
      <c r="D133" s="26"/>
      <c r="E133" s="28"/>
      <c r="F133" s="28"/>
      <c r="G133" s="32"/>
    </row>
    <row r="134" spans="1:12" ht="16.5" customHeight="1" x14ac:dyDescent="0.2">
      <c r="A134" s="26" t="s">
        <v>170</v>
      </c>
      <c r="B134" s="20">
        <v>103</v>
      </c>
      <c r="C134" s="26">
        <v>58039</v>
      </c>
      <c r="D134" s="26"/>
      <c r="E134" s="28"/>
      <c r="F134" s="28"/>
      <c r="G134" s="32"/>
    </row>
    <row r="135" spans="1:12" ht="16.5" customHeight="1" x14ac:dyDescent="0.2">
      <c r="A135" s="26" t="s">
        <v>171</v>
      </c>
      <c r="B135" s="20">
        <v>103</v>
      </c>
      <c r="C135" s="26">
        <v>58040</v>
      </c>
      <c r="D135" s="26"/>
      <c r="E135" s="28"/>
      <c r="F135" s="28"/>
      <c r="G135" s="32"/>
    </row>
    <row r="136" spans="1:12" ht="16.5" customHeight="1" x14ac:dyDescent="0.2">
      <c r="A136" s="26" t="s">
        <v>172</v>
      </c>
      <c r="B136" s="20">
        <v>103</v>
      </c>
      <c r="C136" s="26">
        <v>58041</v>
      </c>
      <c r="D136" s="26"/>
      <c r="E136" s="28"/>
      <c r="F136" s="28"/>
      <c r="G136" s="32"/>
    </row>
    <row r="137" spans="1:12" ht="16.5" customHeight="1" x14ac:dyDescent="0.2">
      <c r="A137" s="26" t="s">
        <v>177</v>
      </c>
      <c r="B137" s="20">
        <v>25</v>
      </c>
      <c r="C137" s="26">
        <v>58045</v>
      </c>
      <c r="D137" s="26"/>
      <c r="E137" s="28"/>
      <c r="F137" s="28"/>
      <c r="G137" s="32"/>
    </row>
    <row r="138" spans="1:12" x14ac:dyDescent="0.2">
      <c r="A138" s="20" t="s">
        <v>223</v>
      </c>
      <c r="B138" s="20">
        <v>103</v>
      </c>
      <c r="C138" s="20">
        <v>58033</v>
      </c>
      <c r="D138" s="20"/>
      <c r="E138" s="28"/>
      <c r="F138" s="28"/>
      <c r="G138" s="20"/>
    </row>
    <row r="139" spans="1:12" x14ac:dyDescent="0.2">
      <c r="A139" s="22" t="s">
        <v>195</v>
      </c>
      <c r="B139" s="20">
        <v>88</v>
      </c>
      <c r="C139" s="20"/>
      <c r="D139" s="20" t="s">
        <v>93</v>
      </c>
      <c r="E139" s="28"/>
      <c r="F139" s="28"/>
      <c r="G139" s="20" t="s">
        <v>180</v>
      </c>
    </row>
    <row r="140" spans="1:12" s="33" customFormat="1" ht="18" x14ac:dyDescent="0.25">
      <c r="A140" s="42" t="s">
        <v>114</v>
      </c>
      <c r="B140" s="42"/>
      <c r="C140" s="42"/>
      <c r="D140" s="42"/>
      <c r="E140" s="34">
        <f>SUM(E142:E149)</f>
        <v>0</v>
      </c>
      <c r="F140" s="34">
        <f>SUM(F142:F149)</f>
        <v>0</v>
      </c>
      <c r="G140" s="39"/>
    </row>
    <row r="141" spans="1:12" s="5" customFormat="1" ht="18.75" x14ac:dyDescent="0.3">
      <c r="A141" s="24"/>
      <c r="B141" s="24"/>
      <c r="C141" s="25" t="s">
        <v>138</v>
      </c>
      <c r="D141" s="25" t="s">
        <v>139</v>
      </c>
      <c r="E141" s="18"/>
      <c r="F141" s="18"/>
      <c r="G141" s="24" t="s">
        <v>141</v>
      </c>
    </row>
    <row r="142" spans="1:12" x14ac:dyDescent="0.2">
      <c r="A142" s="20" t="s">
        <v>18</v>
      </c>
      <c r="B142" s="20">
        <v>34</v>
      </c>
      <c r="C142" s="20">
        <v>760080</v>
      </c>
      <c r="D142" s="20">
        <v>600012</v>
      </c>
      <c r="E142" s="28"/>
      <c r="F142" s="28"/>
      <c r="G142" s="50">
        <v>41200</v>
      </c>
    </row>
    <row r="143" spans="1:12" x14ac:dyDescent="0.2">
      <c r="A143" s="20" t="s">
        <v>17</v>
      </c>
      <c r="B143" s="20">
        <v>34</v>
      </c>
      <c r="C143" s="20">
        <v>760083</v>
      </c>
      <c r="D143" s="20">
        <v>600011</v>
      </c>
      <c r="E143" s="28"/>
      <c r="F143" s="28"/>
      <c r="G143" s="50"/>
    </row>
    <row r="144" spans="1:12" x14ac:dyDescent="0.2">
      <c r="A144" s="26" t="s">
        <v>82</v>
      </c>
      <c r="B144" s="20">
        <v>34</v>
      </c>
      <c r="C144" s="26">
        <v>760337</v>
      </c>
      <c r="D144" s="26"/>
      <c r="E144" s="28"/>
      <c r="F144" s="28"/>
      <c r="G144" s="50"/>
    </row>
    <row r="145" spans="1:7" ht="15.75" customHeight="1" x14ac:dyDescent="0.2">
      <c r="A145" s="20" t="s">
        <v>140</v>
      </c>
      <c r="B145" s="20">
        <v>104</v>
      </c>
      <c r="C145" s="20">
        <v>41202</v>
      </c>
      <c r="D145" s="20">
        <v>10401</v>
      </c>
      <c r="E145" s="28"/>
      <c r="F145" s="28"/>
      <c r="G145" s="41">
        <v>41202</v>
      </c>
    </row>
    <row r="146" spans="1:7" ht="15.75" customHeight="1" x14ac:dyDescent="0.2">
      <c r="A146" s="20" t="s">
        <v>149</v>
      </c>
      <c r="B146" s="20">
        <v>34</v>
      </c>
      <c r="C146" s="20">
        <v>760083</v>
      </c>
      <c r="D146" s="20"/>
      <c r="E146" s="28"/>
      <c r="F146" s="28"/>
      <c r="G146" s="41"/>
    </row>
    <row r="147" spans="1:7" ht="15.75" customHeight="1" x14ac:dyDescent="0.2">
      <c r="A147" s="20" t="s">
        <v>168</v>
      </c>
      <c r="B147" s="20">
        <v>104</v>
      </c>
      <c r="C147" s="20">
        <v>58037</v>
      </c>
      <c r="D147" s="20"/>
      <c r="E147" s="28"/>
      <c r="F147" s="28"/>
      <c r="G147" s="41"/>
    </row>
    <row r="148" spans="1:7" x14ac:dyDescent="0.2">
      <c r="A148" s="20" t="s">
        <v>163</v>
      </c>
      <c r="B148" s="20">
        <v>104</v>
      </c>
      <c r="C148" s="20">
        <v>58031</v>
      </c>
      <c r="D148" s="20"/>
      <c r="E148" s="28"/>
      <c r="F148" s="28"/>
      <c r="G148" s="20"/>
    </row>
    <row r="149" spans="1:7" x14ac:dyDescent="0.2">
      <c r="A149" s="20" t="s">
        <v>196</v>
      </c>
      <c r="B149" s="20">
        <v>89</v>
      </c>
      <c r="C149" s="20"/>
      <c r="D149" s="20" t="s">
        <v>93</v>
      </c>
      <c r="E149" s="28"/>
      <c r="F149" s="28"/>
      <c r="G149" s="20" t="s">
        <v>180</v>
      </c>
    </row>
    <row r="150" spans="1:7" s="33" customFormat="1" ht="18" x14ac:dyDescent="0.25">
      <c r="A150" s="42" t="s">
        <v>115</v>
      </c>
      <c r="B150" s="42"/>
      <c r="C150" s="42"/>
      <c r="D150" s="42"/>
      <c r="E150" s="34">
        <f>SUM(E152:E160)</f>
        <v>0</v>
      </c>
      <c r="F150" s="34">
        <f>SUM(F152:F160)</f>
        <v>0</v>
      </c>
      <c r="G150" s="39"/>
    </row>
    <row r="151" spans="1:7" s="5" customFormat="1" ht="18.75" x14ac:dyDescent="0.3">
      <c r="A151" s="24"/>
      <c r="B151" s="24"/>
      <c r="C151" s="25" t="s">
        <v>138</v>
      </c>
      <c r="D151" s="25" t="s">
        <v>139</v>
      </c>
      <c r="E151" s="18"/>
      <c r="F151" s="18"/>
      <c r="G151" s="24" t="s">
        <v>141</v>
      </c>
    </row>
    <row r="152" spans="1:7" x14ac:dyDescent="0.2">
      <c r="A152" s="20" t="s">
        <v>16</v>
      </c>
      <c r="B152" s="20">
        <v>35</v>
      </c>
      <c r="C152" s="20">
        <v>60005</v>
      </c>
      <c r="D152" s="49">
        <v>10300</v>
      </c>
      <c r="E152" s="30"/>
      <c r="F152" s="30"/>
      <c r="G152" s="50">
        <v>41100</v>
      </c>
    </row>
    <row r="153" spans="1:7" x14ac:dyDescent="0.2">
      <c r="A153" s="20" t="s">
        <v>34</v>
      </c>
      <c r="B153" s="20">
        <v>35</v>
      </c>
      <c r="C153" s="20">
        <v>60005</v>
      </c>
      <c r="D153" s="49"/>
      <c r="E153" s="30"/>
      <c r="F153" s="30"/>
      <c r="G153" s="50"/>
    </row>
    <row r="154" spans="1:7" x14ac:dyDescent="0.2">
      <c r="A154" s="20" t="s">
        <v>35</v>
      </c>
      <c r="B154" s="20">
        <v>35</v>
      </c>
      <c r="C154" s="20">
        <v>60005</v>
      </c>
      <c r="D154" s="49"/>
      <c r="E154" s="30"/>
      <c r="F154" s="30"/>
      <c r="G154" s="50"/>
    </row>
    <row r="155" spans="1:7" x14ac:dyDescent="0.2">
      <c r="A155" s="20" t="s">
        <v>36</v>
      </c>
      <c r="B155" s="20">
        <v>35</v>
      </c>
      <c r="C155" s="20">
        <v>60005</v>
      </c>
      <c r="D155" s="49"/>
      <c r="E155" s="30"/>
      <c r="F155" s="30"/>
      <c r="G155" s="50"/>
    </row>
    <row r="156" spans="1:7" x14ac:dyDescent="0.2">
      <c r="A156" s="20" t="s">
        <v>81</v>
      </c>
      <c r="B156" s="20">
        <v>35</v>
      </c>
      <c r="C156" s="20">
        <v>60005</v>
      </c>
      <c r="D156" s="49"/>
      <c r="E156" s="30"/>
      <c r="F156" s="30"/>
      <c r="G156" s="50"/>
    </row>
    <row r="157" spans="1:7" ht="15.75" customHeight="1" x14ac:dyDescent="0.2">
      <c r="A157" s="20" t="s">
        <v>149</v>
      </c>
      <c r="B157" s="20">
        <v>35</v>
      </c>
      <c r="C157" s="20">
        <v>60005</v>
      </c>
      <c r="D157" s="40"/>
      <c r="E157" s="30"/>
      <c r="F157" s="30"/>
      <c r="G157" s="41"/>
    </row>
    <row r="158" spans="1:7" ht="15.75" customHeight="1" x14ac:dyDescent="0.2">
      <c r="A158" s="20" t="s">
        <v>167</v>
      </c>
      <c r="B158" s="20">
        <v>105</v>
      </c>
      <c r="C158" s="20">
        <v>58036</v>
      </c>
      <c r="D158" s="40"/>
      <c r="E158" s="30"/>
      <c r="F158" s="30"/>
      <c r="G158" s="41"/>
    </row>
    <row r="159" spans="1:7" x14ac:dyDescent="0.2">
      <c r="A159" s="20" t="s">
        <v>162</v>
      </c>
      <c r="B159" s="20">
        <v>105</v>
      </c>
      <c r="C159" s="20">
        <v>58030</v>
      </c>
      <c r="D159" s="20"/>
      <c r="E159" s="28"/>
      <c r="F159" s="28"/>
      <c r="G159" s="20"/>
    </row>
    <row r="160" spans="1:7" x14ac:dyDescent="0.2">
      <c r="A160" s="22" t="s">
        <v>198</v>
      </c>
      <c r="B160" s="20">
        <v>91</v>
      </c>
      <c r="C160" s="20"/>
      <c r="D160" s="20" t="s">
        <v>93</v>
      </c>
      <c r="E160" s="28"/>
      <c r="F160" s="28"/>
      <c r="G160" s="20" t="s">
        <v>180</v>
      </c>
    </row>
    <row r="161" spans="1:7" s="33" customFormat="1" ht="18" x14ac:dyDescent="0.25">
      <c r="A161" s="42" t="s">
        <v>19</v>
      </c>
      <c r="B161" s="42"/>
      <c r="C161" s="42"/>
      <c r="D161" s="42"/>
      <c r="E161" s="34">
        <f>SUM(E163:E173)</f>
        <v>0</v>
      </c>
      <c r="F161" s="34">
        <f>SUM(F163:F173)</f>
        <v>0</v>
      </c>
      <c r="G161" s="39"/>
    </row>
    <row r="162" spans="1:7" s="5" customFormat="1" ht="18.75" x14ac:dyDescent="0.3">
      <c r="A162" s="24"/>
      <c r="B162" s="24"/>
      <c r="C162" s="25" t="s">
        <v>138</v>
      </c>
      <c r="D162" s="25" t="s">
        <v>139</v>
      </c>
      <c r="E162" s="18"/>
      <c r="F162" s="18"/>
      <c r="G162" s="24" t="s">
        <v>141</v>
      </c>
    </row>
    <row r="163" spans="1:7" x14ac:dyDescent="0.2">
      <c r="A163" s="20" t="s">
        <v>116</v>
      </c>
      <c r="B163" s="20">
        <v>36</v>
      </c>
      <c r="C163" s="20">
        <v>760122</v>
      </c>
      <c r="D163" s="20">
        <v>600016</v>
      </c>
      <c r="E163" s="28"/>
      <c r="F163" s="28"/>
      <c r="G163" s="50">
        <v>41300</v>
      </c>
    </row>
    <row r="164" spans="1:7" x14ac:dyDescent="0.2">
      <c r="A164" s="20" t="s">
        <v>117</v>
      </c>
      <c r="B164" s="20">
        <v>36</v>
      </c>
      <c r="C164" s="20">
        <v>760122</v>
      </c>
      <c r="D164" s="20">
        <v>600021</v>
      </c>
      <c r="E164" s="28"/>
      <c r="F164" s="28"/>
      <c r="G164" s="50"/>
    </row>
    <row r="165" spans="1:7" x14ac:dyDescent="0.2">
      <c r="A165" s="20" t="s">
        <v>37</v>
      </c>
      <c r="B165" s="20">
        <v>36</v>
      </c>
      <c r="C165" s="20">
        <v>701250</v>
      </c>
      <c r="D165" s="20">
        <v>600019</v>
      </c>
      <c r="E165" s="28"/>
      <c r="F165" s="28"/>
      <c r="G165" s="50"/>
    </row>
    <row r="166" spans="1:7" x14ac:dyDescent="0.2">
      <c r="A166" s="20" t="s">
        <v>38</v>
      </c>
      <c r="B166" s="20">
        <v>106</v>
      </c>
      <c r="C166" s="20"/>
      <c r="D166" s="20">
        <v>10504</v>
      </c>
      <c r="E166" s="28"/>
      <c r="F166" s="28"/>
      <c r="G166" s="50"/>
    </row>
    <row r="167" spans="1:7" x14ac:dyDescent="0.2">
      <c r="A167" s="20" t="s">
        <v>39</v>
      </c>
      <c r="B167" s="20">
        <v>36</v>
      </c>
      <c r="C167" s="20">
        <v>760079</v>
      </c>
      <c r="D167" s="20">
        <v>600018</v>
      </c>
      <c r="E167" s="28"/>
      <c r="F167" s="28"/>
      <c r="G167" s="50"/>
    </row>
    <row r="168" spans="1:7" x14ac:dyDescent="0.2">
      <c r="A168" s="26" t="s">
        <v>83</v>
      </c>
      <c r="B168" s="20">
        <v>36</v>
      </c>
      <c r="C168" s="26">
        <v>760336</v>
      </c>
      <c r="D168" s="26"/>
      <c r="E168" s="28"/>
      <c r="F168" s="28"/>
      <c r="G168" s="50"/>
    </row>
    <row r="169" spans="1:7" x14ac:dyDescent="0.2">
      <c r="A169" s="26" t="s">
        <v>236</v>
      </c>
      <c r="B169" s="20">
        <v>105</v>
      </c>
      <c r="C169" s="26">
        <v>40123</v>
      </c>
      <c r="D169" s="26"/>
      <c r="E169" s="28"/>
      <c r="F169" s="28"/>
      <c r="G169" s="50"/>
    </row>
    <row r="170" spans="1:7" ht="15.75" customHeight="1" x14ac:dyDescent="0.2">
      <c r="A170" s="26" t="s">
        <v>149</v>
      </c>
      <c r="B170" s="20">
        <v>36</v>
      </c>
      <c r="C170" s="26">
        <v>701250</v>
      </c>
      <c r="D170" s="26"/>
      <c r="E170" s="28"/>
      <c r="F170" s="28"/>
      <c r="G170" s="41"/>
    </row>
    <row r="171" spans="1:7" ht="15.75" customHeight="1" x14ac:dyDescent="0.2">
      <c r="A171" s="26" t="s">
        <v>169</v>
      </c>
      <c r="B171" s="20">
        <v>105</v>
      </c>
      <c r="C171" s="26">
        <v>58038</v>
      </c>
      <c r="D171" s="26"/>
      <c r="E171" s="28"/>
      <c r="F171" s="28"/>
      <c r="G171" s="41"/>
    </row>
    <row r="172" spans="1:7" x14ac:dyDescent="0.2">
      <c r="A172" s="20" t="s">
        <v>164</v>
      </c>
      <c r="B172" s="20">
        <v>105</v>
      </c>
      <c r="C172" s="20">
        <v>58032</v>
      </c>
      <c r="D172" s="20"/>
      <c r="E172" s="28"/>
      <c r="F172" s="28"/>
      <c r="G172" s="20"/>
    </row>
    <row r="173" spans="1:7" x14ac:dyDescent="0.2">
      <c r="A173" s="22" t="s">
        <v>197</v>
      </c>
      <c r="B173" s="20">
        <v>90</v>
      </c>
      <c r="C173" s="20"/>
      <c r="D173" s="20" t="s">
        <v>93</v>
      </c>
      <c r="E173" s="28"/>
      <c r="F173" s="28"/>
      <c r="G173" s="20" t="s">
        <v>180</v>
      </c>
    </row>
    <row r="174" spans="1:7" s="33" customFormat="1" ht="18" x14ac:dyDescent="0.25">
      <c r="A174" s="42" t="s">
        <v>118</v>
      </c>
      <c r="B174" s="42"/>
      <c r="C174" s="42"/>
      <c r="D174" s="42"/>
      <c r="E174" s="34">
        <f>SUM(E175:E186)</f>
        <v>0</v>
      </c>
      <c r="F174" s="34">
        <f>SUM(F175:F186)</f>
        <v>0</v>
      </c>
      <c r="G174" s="39"/>
    </row>
    <row r="175" spans="1:7" x14ac:dyDescent="0.2">
      <c r="A175" s="22" t="s">
        <v>121</v>
      </c>
      <c r="B175" s="20">
        <v>37</v>
      </c>
      <c r="C175" s="22">
        <v>40006</v>
      </c>
      <c r="D175" s="49">
        <v>10711</v>
      </c>
      <c r="E175" s="30"/>
      <c r="F175" s="30"/>
      <c r="G175" s="20"/>
    </row>
    <row r="176" spans="1:7" x14ac:dyDescent="0.2">
      <c r="A176" s="22" t="s">
        <v>120</v>
      </c>
      <c r="B176" s="20">
        <v>37</v>
      </c>
      <c r="C176" s="22">
        <v>40007</v>
      </c>
      <c r="D176" s="49"/>
      <c r="E176" s="30"/>
      <c r="F176" s="30"/>
      <c r="G176" s="20"/>
    </row>
    <row r="177" spans="1:7" x14ac:dyDescent="0.2">
      <c r="A177" s="22" t="s">
        <v>225</v>
      </c>
      <c r="B177" s="20">
        <v>43</v>
      </c>
      <c r="C177" s="22">
        <v>58027</v>
      </c>
      <c r="D177" s="40"/>
      <c r="E177" s="30"/>
      <c r="F177" s="30"/>
      <c r="G177" s="20"/>
    </row>
    <row r="178" spans="1:7" x14ac:dyDescent="0.2">
      <c r="A178" s="22" t="s">
        <v>122</v>
      </c>
      <c r="B178" s="20">
        <v>37</v>
      </c>
      <c r="C178" s="22">
        <v>40091</v>
      </c>
      <c r="D178" s="20">
        <v>10731</v>
      </c>
      <c r="E178" s="28"/>
      <c r="F178" s="28"/>
      <c r="G178" s="20"/>
    </row>
    <row r="179" spans="1:7" x14ac:dyDescent="0.2">
      <c r="A179" s="22" t="s">
        <v>77</v>
      </c>
      <c r="B179" s="20">
        <v>37</v>
      </c>
      <c r="C179" s="22">
        <v>40107</v>
      </c>
      <c r="D179" s="20">
        <v>10742</v>
      </c>
      <c r="E179" s="28"/>
      <c r="F179" s="28"/>
      <c r="G179" s="20"/>
    </row>
    <row r="180" spans="1:7" x14ac:dyDescent="0.2">
      <c r="A180" s="22" t="s">
        <v>79</v>
      </c>
      <c r="B180" s="20">
        <v>37</v>
      </c>
      <c r="C180" s="22">
        <v>40154</v>
      </c>
      <c r="D180" s="20">
        <v>10714</v>
      </c>
      <c r="E180" s="28"/>
      <c r="F180" s="28"/>
      <c r="G180" s="20"/>
    </row>
    <row r="181" spans="1:7" x14ac:dyDescent="0.2">
      <c r="A181" s="22" t="s">
        <v>207</v>
      </c>
      <c r="B181" s="20">
        <v>37</v>
      </c>
      <c r="C181" s="22">
        <v>40115</v>
      </c>
      <c r="D181" s="20">
        <v>10704</v>
      </c>
      <c r="E181" s="28"/>
      <c r="F181" s="28"/>
      <c r="G181" s="20"/>
    </row>
    <row r="182" spans="1:7" x14ac:dyDescent="0.2">
      <c r="A182" s="22" t="s">
        <v>185</v>
      </c>
      <c r="B182" s="20">
        <v>37</v>
      </c>
      <c r="C182" s="22">
        <v>58049</v>
      </c>
      <c r="D182" s="20"/>
      <c r="E182" s="28"/>
      <c r="F182" s="28"/>
      <c r="G182" s="20"/>
    </row>
    <row r="183" spans="1:7" x14ac:dyDescent="0.2">
      <c r="A183" s="22" t="s">
        <v>78</v>
      </c>
      <c r="B183" s="20">
        <v>37</v>
      </c>
      <c r="C183" s="22">
        <v>40159</v>
      </c>
      <c r="D183" s="20">
        <v>10507</v>
      </c>
      <c r="E183" s="28"/>
      <c r="F183" s="28"/>
      <c r="G183" s="20"/>
    </row>
    <row r="184" spans="1:7" x14ac:dyDescent="0.2">
      <c r="A184" s="22" t="s">
        <v>119</v>
      </c>
      <c r="B184" s="20">
        <v>37</v>
      </c>
      <c r="C184" s="22">
        <v>40162</v>
      </c>
      <c r="D184" s="20">
        <v>10708</v>
      </c>
      <c r="E184" s="28"/>
      <c r="F184" s="28"/>
      <c r="G184" s="20"/>
    </row>
    <row r="185" spans="1:7" x14ac:dyDescent="0.2">
      <c r="A185" s="22" t="s">
        <v>150</v>
      </c>
      <c r="B185" s="20">
        <v>37</v>
      </c>
      <c r="C185" s="22">
        <v>40010</v>
      </c>
      <c r="D185" s="20">
        <v>10701</v>
      </c>
      <c r="E185" s="28"/>
      <c r="F185" s="28"/>
      <c r="G185" s="20"/>
    </row>
    <row r="186" spans="1:7" x14ac:dyDescent="0.2">
      <c r="A186" s="22" t="s">
        <v>208</v>
      </c>
      <c r="B186" s="20">
        <v>37</v>
      </c>
      <c r="C186" s="22">
        <v>40151</v>
      </c>
      <c r="D186" s="20">
        <v>10706</v>
      </c>
      <c r="E186" s="28"/>
      <c r="F186" s="28"/>
      <c r="G186" s="20"/>
    </row>
    <row r="187" spans="1:7" s="33" customFormat="1" ht="18" x14ac:dyDescent="0.25">
      <c r="A187" s="42" t="s">
        <v>123</v>
      </c>
      <c r="B187" s="42"/>
      <c r="C187" s="42"/>
      <c r="D187" s="42"/>
      <c r="E187" s="34">
        <f>SUM(E188)</f>
        <v>0</v>
      </c>
      <c r="F187" s="34">
        <f>SUM(F188)</f>
        <v>0</v>
      </c>
      <c r="G187" s="39"/>
    </row>
    <row r="188" spans="1:7" x14ac:dyDescent="0.2">
      <c r="A188" s="22" t="s">
        <v>64</v>
      </c>
      <c r="B188" s="20">
        <v>38</v>
      </c>
      <c r="C188" s="22">
        <v>40913</v>
      </c>
      <c r="D188" s="20">
        <v>10757</v>
      </c>
      <c r="E188" s="28"/>
      <c r="F188" s="28"/>
      <c r="G188" s="20"/>
    </row>
    <row r="189" spans="1:7" s="33" customFormat="1" ht="18" x14ac:dyDescent="0.25">
      <c r="A189" s="42" t="s">
        <v>124</v>
      </c>
      <c r="B189" s="42"/>
      <c r="C189" s="42"/>
      <c r="D189" s="42"/>
      <c r="E189" s="34">
        <f>SUM(E190:E193)</f>
        <v>0</v>
      </c>
      <c r="F189" s="34">
        <f>SUM(F190:F193)</f>
        <v>0</v>
      </c>
      <c r="G189" s="39"/>
    </row>
    <row r="190" spans="1:7" x14ac:dyDescent="0.2">
      <c r="A190" s="22" t="s">
        <v>75</v>
      </c>
      <c r="B190" s="20">
        <v>42</v>
      </c>
      <c r="C190" s="22">
        <v>40004</v>
      </c>
      <c r="D190" s="20"/>
      <c r="E190" s="28"/>
      <c r="F190" s="28"/>
      <c r="G190" s="20"/>
    </row>
    <row r="191" spans="1:7" x14ac:dyDescent="0.2">
      <c r="A191" s="22" t="s">
        <v>76</v>
      </c>
      <c r="B191" s="20">
        <v>42</v>
      </c>
      <c r="C191" s="22">
        <v>40026</v>
      </c>
      <c r="D191" s="20"/>
      <c r="E191" s="28"/>
      <c r="F191" s="28"/>
      <c r="G191" s="20"/>
    </row>
    <row r="192" spans="1:7" x14ac:dyDescent="0.2">
      <c r="A192" s="22" t="s">
        <v>125</v>
      </c>
      <c r="B192" s="20">
        <v>42</v>
      </c>
      <c r="C192" s="22">
        <v>40070</v>
      </c>
      <c r="D192" s="20">
        <v>10707</v>
      </c>
      <c r="E192" s="28"/>
      <c r="F192" s="28"/>
      <c r="G192" s="20"/>
    </row>
    <row r="193" spans="1:7" x14ac:dyDescent="0.2">
      <c r="A193" s="22" t="s">
        <v>12</v>
      </c>
      <c r="B193" s="20">
        <v>42</v>
      </c>
      <c r="C193" s="22">
        <v>40090</v>
      </c>
      <c r="D193" s="20">
        <v>10728</v>
      </c>
      <c r="E193" s="28"/>
      <c r="F193" s="28"/>
      <c r="G193" s="20"/>
    </row>
    <row r="194" spans="1:7" s="33" customFormat="1" ht="18" x14ac:dyDescent="0.25">
      <c r="A194" s="42" t="s">
        <v>152</v>
      </c>
      <c r="B194" s="42"/>
      <c r="C194" s="42"/>
      <c r="D194" s="42"/>
      <c r="E194" s="34">
        <f>SUM(E195)</f>
        <v>0</v>
      </c>
      <c r="F194" s="34">
        <f>SUM(F195)</f>
        <v>0</v>
      </c>
      <c r="G194" s="39"/>
    </row>
    <row r="195" spans="1:7" x14ac:dyDescent="0.2">
      <c r="A195" s="22" t="s">
        <v>152</v>
      </c>
      <c r="B195" s="20">
        <v>40</v>
      </c>
      <c r="C195" s="22">
        <v>43003</v>
      </c>
      <c r="D195" s="20"/>
      <c r="E195" s="28"/>
      <c r="F195" s="28"/>
      <c r="G195" s="20" t="s">
        <v>129</v>
      </c>
    </row>
    <row r="196" spans="1:7" s="33" customFormat="1" ht="18" x14ac:dyDescent="0.25">
      <c r="A196" s="42" t="s">
        <v>173</v>
      </c>
      <c r="B196" s="42"/>
      <c r="C196" s="42"/>
      <c r="D196" s="42"/>
      <c r="E196" s="34">
        <f>SUM(E197:E205)</f>
        <v>0</v>
      </c>
      <c r="F196" s="34">
        <f>SUM(F197:F205)</f>
        <v>0</v>
      </c>
      <c r="G196" s="39"/>
    </row>
    <row r="197" spans="1:7" x14ac:dyDescent="0.2">
      <c r="A197" s="22" t="s">
        <v>211</v>
      </c>
      <c r="B197" s="20">
        <v>19</v>
      </c>
      <c r="C197" s="22"/>
      <c r="D197" s="20">
        <v>11007</v>
      </c>
      <c r="E197" s="28"/>
      <c r="F197" s="28"/>
      <c r="G197" s="20"/>
    </row>
    <row r="198" spans="1:7" x14ac:dyDescent="0.2">
      <c r="A198" s="22" t="s">
        <v>174</v>
      </c>
      <c r="B198" s="20">
        <v>72</v>
      </c>
      <c r="C198" s="22">
        <v>58042</v>
      </c>
      <c r="D198" s="20"/>
      <c r="E198" s="28"/>
      <c r="F198" s="28"/>
      <c r="G198" s="20"/>
    </row>
    <row r="199" spans="1:7" x14ac:dyDescent="0.2">
      <c r="A199" s="22" t="s">
        <v>212</v>
      </c>
      <c r="B199" s="20">
        <v>19</v>
      </c>
      <c r="C199" s="22"/>
      <c r="D199" s="20">
        <v>11004</v>
      </c>
      <c r="E199" s="28"/>
      <c r="F199" s="28"/>
      <c r="G199" s="20"/>
    </row>
    <row r="200" spans="1:7" x14ac:dyDescent="0.2">
      <c r="A200" s="22" t="s">
        <v>213</v>
      </c>
      <c r="B200" s="20">
        <v>19</v>
      </c>
      <c r="C200" s="22"/>
      <c r="D200" s="20">
        <v>11005</v>
      </c>
      <c r="E200" s="28"/>
      <c r="F200" s="28"/>
      <c r="G200" s="20"/>
    </row>
    <row r="201" spans="1:7" x14ac:dyDescent="0.2">
      <c r="A201" s="22" t="s">
        <v>175</v>
      </c>
      <c r="B201" s="20">
        <v>72</v>
      </c>
      <c r="C201" s="22">
        <v>58043</v>
      </c>
      <c r="D201" s="20"/>
      <c r="E201" s="28"/>
      <c r="F201" s="28"/>
      <c r="G201" s="20"/>
    </row>
    <row r="202" spans="1:7" x14ac:dyDescent="0.2">
      <c r="A202" s="22" t="s">
        <v>176</v>
      </c>
      <c r="B202" s="20">
        <v>72</v>
      </c>
      <c r="C202" s="22">
        <v>58044</v>
      </c>
      <c r="D202" s="20"/>
      <c r="E202" s="28"/>
      <c r="F202" s="28"/>
      <c r="G202" s="20"/>
    </row>
    <row r="203" spans="1:7" x14ac:dyDescent="0.2">
      <c r="A203" s="22" t="s">
        <v>214</v>
      </c>
      <c r="B203" s="20">
        <v>72</v>
      </c>
      <c r="C203" s="22">
        <v>42024</v>
      </c>
      <c r="D203" s="20"/>
      <c r="E203" s="28"/>
      <c r="F203" s="28"/>
      <c r="G203" s="20"/>
    </row>
    <row r="204" spans="1:7" x14ac:dyDescent="0.2">
      <c r="A204" s="22" t="s">
        <v>215</v>
      </c>
      <c r="B204" s="20">
        <v>72</v>
      </c>
      <c r="C204" s="22">
        <v>42051</v>
      </c>
      <c r="D204" s="20"/>
      <c r="E204" s="28"/>
      <c r="F204" s="28"/>
      <c r="G204" s="20"/>
    </row>
    <row r="205" spans="1:7" x14ac:dyDescent="0.2">
      <c r="A205" s="22" t="s">
        <v>216</v>
      </c>
      <c r="B205" s="20">
        <v>72</v>
      </c>
      <c r="C205" s="22">
        <v>42051</v>
      </c>
      <c r="D205" s="20"/>
      <c r="E205" s="28"/>
      <c r="F205" s="28"/>
      <c r="G205" s="20"/>
    </row>
    <row r="206" spans="1:7" s="33" customFormat="1" ht="18" x14ac:dyDescent="0.25">
      <c r="A206" s="42" t="s">
        <v>199</v>
      </c>
      <c r="B206" s="42"/>
      <c r="C206" s="42"/>
      <c r="D206" s="42"/>
      <c r="E206" s="34">
        <f>SUM(E207:E207)</f>
        <v>0</v>
      </c>
      <c r="F206" s="34">
        <f>SUM(F207:F207)</f>
        <v>0</v>
      </c>
      <c r="G206" s="39"/>
    </row>
    <row r="207" spans="1:7" x14ac:dyDescent="0.2">
      <c r="A207" s="22" t="s">
        <v>200</v>
      </c>
      <c r="B207" s="20">
        <v>102</v>
      </c>
      <c r="C207" s="22">
        <v>20010</v>
      </c>
      <c r="D207" s="20"/>
      <c r="E207" s="28"/>
      <c r="F207" s="28"/>
      <c r="G207" s="20" t="s">
        <v>201</v>
      </c>
    </row>
    <row r="208" spans="1:7" s="33" customFormat="1" ht="18" x14ac:dyDescent="0.25">
      <c r="A208" s="42" t="s">
        <v>126</v>
      </c>
      <c r="B208" s="42"/>
      <c r="C208" s="42"/>
      <c r="D208" s="42"/>
      <c r="E208" s="34">
        <f>SUM(E209:E210)</f>
        <v>0</v>
      </c>
      <c r="F208" s="34">
        <f>SUM(F209:F210)</f>
        <v>0</v>
      </c>
      <c r="G208" s="39"/>
    </row>
    <row r="209" spans="1:7" x14ac:dyDescent="0.2">
      <c r="A209" s="22" t="s">
        <v>128</v>
      </c>
      <c r="B209" s="20">
        <v>44</v>
      </c>
      <c r="C209" s="22">
        <v>49906</v>
      </c>
      <c r="D209" s="20"/>
      <c r="E209" s="28"/>
      <c r="F209" s="28"/>
      <c r="G209" s="20"/>
    </row>
    <row r="210" spans="1:7" x14ac:dyDescent="0.2">
      <c r="A210" s="22" t="s">
        <v>127</v>
      </c>
      <c r="B210" s="20">
        <v>44</v>
      </c>
      <c r="C210" s="22">
        <v>49910</v>
      </c>
      <c r="D210" s="20"/>
      <c r="E210" s="28"/>
      <c r="F210" s="28"/>
      <c r="G210" s="20"/>
    </row>
    <row r="211" spans="1:7" s="33" customFormat="1" ht="18" x14ac:dyDescent="0.25">
      <c r="A211" s="42" t="s">
        <v>49</v>
      </c>
      <c r="B211" s="42"/>
      <c r="C211" s="42"/>
      <c r="D211" s="42"/>
      <c r="E211" s="34">
        <f>SUM(E212)</f>
        <v>0</v>
      </c>
      <c r="F211" s="34">
        <f>SUM(F212)</f>
        <v>0</v>
      </c>
      <c r="G211" s="39"/>
    </row>
    <row r="212" spans="1:7" x14ac:dyDescent="0.2">
      <c r="A212" s="20" t="s">
        <v>49</v>
      </c>
      <c r="B212" s="20">
        <v>45</v>
      </c>
      <c r="C212" s="20">
        <v>20920</v>
      </c>
      <c r="D212" s="20"/>
      <c r="E212" s="28"/>
      <c r="F212" s="28"/>
      <c r="G212" s="20"/>
    </row>
    <row r="213" spans="1:7" s="33" customFormat="1" ht="18" x14ac:dyDescent="0.25">
      <c r="A213" s="42" t="s">
        <v>130</v>
      </c>
      <c r="B213" s="42"/>
      <c r="C213" s="42"/>
      <c r="D213" s="42"/>
      <c r="E213" s="34"/>
      <c r="F213" s="34"/>
      <c r="G213" s="39"/>
    </row>
    <row r="214" spans="1:7" ht="15" x14ac:dyDescent="0.2">
      <c r="A214" s="22" t="s">
        <v>7</v>
      </c>
      <c r="B214" s="22"/>
      <c r="C214" s="22"/>
      <c r="D214" s="20"/>
      <c r="E214" s="21"/>
      <c r="F214" s="21"/>
      <c r="G214" s="27" t="s">
        <v>142</v>
      </c>
    </row>
    <row r="215" spans="1:7" s="33" customFormat="1" ht="18" x14ac:dyDescent="0.25">
      <c r="A215" s="42" t="s">
        <v>220</v>
      </c>
      <c r="B215" s="42"/>
      <c r="C215" s="42"/>
      <c r="D215" s="42"/>
      <c r="E215" s="34">
        <f>SUM(E216:E220)</f>
        <v>0</v>
      </c>
      <c r="F215" s="34">
        <f>SUM(F216:F220)</f>
        <v>0</v>
      </c>
      <c r="G215" s="39"/>
    </row>
    <row r="216" spans="1:7" x14ac:dyDescent="0.2">
      <c r="A216" s="20" t="s">
        <v>192</v>
      </c>
      <c r="B216" s="20">
        <v>83</v>
      </c>
      <c r="C216" s="20"/>
      <c r="D216" s="20" t="s">
        <v>93</v>
      </c>
      <c r="E216" s="28"/>
      <c r="F216" s="28"/>
      <c r="G216" s="20"/>
    </row>
    <row r="217" spans="1:7" x14ac:dyDescent="0.2">
      <c r="A217" s="20" t="s">
        <v>133</v>
      </c>
      <c r="B217" s="20">
        <v>84</v>
      </c>
      <c r="C217" s="20"/>
      <c r="D217" s="20" t="s">
        <v>93</v>
      </c>
      <c r="E217" s="28"/>
      <c r="F217" s="28"/>
      <c r="G217" s="20" t="s">
        <v>180</v>
      </c>
    </row>
    <row r="218" spans="1:7" x14ac:dyDescent="0.2">
      <c r="A218" s="20" t="s">
        <v>193</v>
      </c>
      <c r="B218" s="20">
        <v>85</v>
      </c>
      <c r="C218" s="20"/>
      <c r="D218" s="20" t="s">
        <v>93</v>
      </c>
      <c r="E218" s="28"/>
      <c r="F218" s="28"/>
      <c r="G218" s="20" t="s">
        <v>180</v>
      </c>
    </row>
    <row r="219" spans="1:7" x14ac:dyDescent="0.2">
      <c r="A219" s="20" t="s">
        <v>42</v>
      </c>
      <c r="B219" s="20">
        <v>86</v>
      </c>
      <c r="C219" s="20"/>
      <c r="D219" s="20" t="s">
        <v>93</v>
      </c>
      <c r="E219" s="28"/>
      <c r="F219" s="28"/>
      <c r="G219" s="20" t="s">
        <v>180</v>
      </c>
    </row>
    <row r="220" spans="1:7" x14ac:dyDescent="0.2">
      <c r="A220" s="20" t="s">
        <v>194</v>
      </c>
      <c r="B220" s="20">
        <v>87</v>
      </c>
      <c r="C220" s="20"/>
      <c r="D220" s="20" t="s">
        <v>93</v>
      </c>
      <c r="E220" s="28"/>
      <c r="F220" s="28"/>
      <c r="G220" s="20" t="s">
        <v>180</v>
      </c>
    </row>
    <row r="221" spans="1:7" ht="15" x14ac:dyDescent="0.2">
      <c r="A221" s="22"/>
      <c r="B221" s="20"/>
      <c r="C221" s="20"/>
      <c r="D221" s="20"/>
      <c r="E221" s="19"/>
      <c r="F221" s="19"/>
      <c r="G221" s="20"/>
    </row>
    <row r="222" spans="1:7" ht="24" customHeight="1" x14ac:dyDescent="0.2">
      <c r="A222" s="22"/>
      <c r="B222" s="20"/>
      <c r="C222" s="20"/>
      <c r="D222" s="20"/>
      <c r="E222" s="19"/>
      <c r="F222" s="19"/>
      <c r="G222" s="20"/>
    </row>
    <row r="223" spans="1:7" ht="18" x14ac:dyDescent="0.25">
      <c r="A223" s="20" t="s">
        <v>202</v>
      </c>
      <c r="B223" s="20">
        <v>92</v>
      </c>
      <c r="C223" s="20">
        <v>99502</v>
      </c>
      <c r="D223" s="20">
        <v>99502</v>
      </c>
      <c r="E223" s="35"/>
      <c r="F223" s="35"/>
      <c r="G223" s="20" t="s">
        <v>203</v>
      </c>
    </row>
    <row r="224" spans="1:7" ht="18" x14ac:dyDescent="0.25">
      <c r="A224" s="20" t="s">
        <v>222</v>
      </c>
      <c r="B224" s="20">
        <v>37</v>
      </c>
      <c r="C224" s="20">
        <v>41601</v>
      </c>
      <c r="D224" s="20"/>
      <c r="E224" s="35"/>
      <c r="F224" s="35"/>
      <c r="G224" s="20"/>
    </row>
    <row r="225" spans="1:4" ht="15" thickBot="1" x14ac:dyDescent="0.25"/>
    <row r="226" spans="1:4" ht="26.25" thickBot="1" x14ac:dyDescent="0.4">
      <c r="A226" s="11"/>
      <c r="B226" s="11"/>
      <c r="C226" s="51" t="s">
        <v>147</v>
      </c>
      <c r="D226" s="52"/>
    </row>
    <row r="227" spans="1:4" ht="24" thickBot="1" x14ac:dyDescent="0.4">
      <c r="C227" s="12" t="s">
        <v>146</v>
      </c>
      <c r="D227" s="13">
        <f>E224+E223+E215+E211+E208+E206+E196+E194+E189+E187+E174+E161+E150+E140+E123+E116+E112+E107+E100+E94+E86+E82+E78+E54+E46+E25+E21+E13+E11+E9+E5+E76</f>
        <v>0</v>
      </c>
    </row>
    <row r="228" spans="1:4" ht="24" thickBot="1" x14ac:dyDescent="0.4">
      <c r="C228" s="14" t="s">
        <v>145</v>
      </c>
      <c r="D228" s="13">
        <f>F224+F223+F215+F211+F208+F206+F196+F194+F189+F187+F174+F161+F150+F140+F123+F116+F112+F107+F100+F94+F86+F82+F78+F54+F46+F25+F21+F13+F11+F9+F5+F76</f>
        <v>0</v>
      </c>
    </row>
    <row r="229" spans="1:4" ht="24" thickBot="1" x14ac:dyDescent="0.4">
      <c r="C229" s="15"/>
      <c r="D229" s="15"/>
    </row>
    <row r="230" spans="1:4" ht="24" thickBot="1" x14ac:dyDescent="0.4">
      <c r="C230" s="16" t="s">
        <v>221</v>
      </c>
      <c r="D230" s="17">
        <f>D228-D227</f>
        <v>0</v>
      </c>
    </row>
  </sheetData>
  <sheetProtection selectLockedCells="1" selectUnlockedCells="1"/>
  <mergeCells count="43">
    <mergeCell ref="C226:D226"/>
    <mergeCell ref="A196:D196"/>
    <mergeCell ref="A206:D206"/>
    <mergeCell ref="A208:D208"/>
    <mergeCell ref="A211:D211"/>
    <mergeCell ref="A213:D213"/>
    <mergeCell ref="A215:D215"/>
    <mergeCell ref="A194:D194"/>
    <mergeCell ref="A140:D140"/>
    <mergeCell ref="G142:G144"/>
    <mergeCell ref="A150:D150"/>
    <mergeCell ref="D152:D156"/>
    <mergeCell ref="G152:G156"/>
    <mergeCell ref="A161:D161"/>
    <mergeCell ref="G163:G169"/>
    <mergeCell ref="A174:D174"/>
    <mergeCell ref="D175:D176"/>
    <mergeCell ref="A187:D187"/>
    <mergeCell ref="A189:D189"/>
    <mergeCell ref="A112:D112"/>
    <mergeCell ref="A116:D116"/>
    <mergeCell ref="A123:D123"/>
    <mergeCell ref="C125:C130"/>
    <mergeCell ref="D125:D127"/>
    <mergeCell ref="D128:D130"/>
    <mergeCell ref="A107:D107"/>
    <mergeCell ref="A21:D21"/>
    <mergeCell ref="A25:D25"/>
    <mergeCell ref="A46:D46"/>
    <mergeCell ref="G47:G50"/>
    <mergeCell ref="A54:D54"/>
    <mergeCell ref="A76:D76"/>
    <mergeCell ref="A78:D78"/>
    <mergeCell ref="A82:D82"/>
    <mergeCell ref="A86:D86"/>
    <mergeCell ref="A94:D94"/>
    <mergeCell ref="A100:D100"/>
    <mergeCell ref="A13:D13"/>
    <mergeCell ref="A1:D1"/>
    <mergeCell ref="A2:D2"/>
    <mergeCell ref="A5:D5"/>
    <mergeCell ref="A9:D9"/>
    <mergeCell ref="A11:D1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שבט</vt:lpstr>
      <vt:lpstr>גיליון3</vt:lpstr>
      <vt:lpstr>שבט!WPrint_Area_W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Yael</cp:lastModifiedBy>
  <cp:lastPrinted>2015-08-09T07:10:00Z</cp:lastPrinted>
  <dcterms:created xsi:type="dcterms:W3CDTF">2008-07-20T23:36:28Z</dcterms:created>
  <dcterms:modified xsi:type="dcterms:W3CDTF">2020-08-04T08:39:30Z</dcterms:modified>
</cp:coreProperties>
</file>